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БЮДЖЕТ на 2026 рік\РІШЕННЯ про БЮДЖЕТ та ЗМІНИ на 2026 рік\ріш від 04.12.2025 № 23 Про місцевий бюджет на 2026 рік\"/>
    </mc:Choice>
  </mc:AlternateContent>
  <xr:revisionPtr revIDLastSave="0" documentId="13_ncr:1_{E8A46C45-2844-4277-8208-04549285FD08}" xr6:coauthVersionLast="46" xr6:coauthVersionMax="46" xr10:uidLastSave="{00000000-0000-0000-0000-000000000000}"/>
  <bookViews>
    <workbookView xWindow="-120" yWindow="-120" windowWidth="29040" windowHeight="15840" activeTab="4" xr2:uid="{0B349945-7D9F-4BED-AC19-AA8284BC7BD0}"/>
  </bookViews>
  <sheets>
    <sheet name="додаток 1" sheetId="9" r:id="rId1"/>
    <sheet name="додаток 2" sheetId="10" r:id="rId2"/>
    <sheet name="додаток 3" sheetId="12" r:id="rId3"/>
    <sheet name="додаток 5" sheetId="2" r:id="rId4"/>
    <sheet name="додаток 6" sheetId="8" r:id="rId5"/>
    <sheet name="додаток 7" sheetId="3" r:id="rId6"/>
  </sheets>
  <definedNames>
    <definedName name="_xlnm._FilterDatabase" localSheetId="5" hidden="1">'додаток 7'!$B$12:$B$27</definedName>
    <definedName name="_xlnm.Print_Titles" localSheetId="0">'додаток 1'!$8:$11</definedName>
    <definedName name="_xlnm.Print_Titles" localSheetId="2">'додаток 3'!$9:$13</definedName>
    <definedName name="_xlnm.Print_Titles" localSheetId="4">'додаток 6'!$11:$11</definedName>
    <definedName name="_xlnm.Print_Titles" localSheetId="5">'додаток 7'!$9:$11</definedName>
    <definedName name="_xlnm.Print_Area" localSheetId="4">'додаток 6'!$A$1:$O$23</definedName>
    <definedName name="_xlnm.Print_Area" localSheetId="5">'додаток 7'!$A$1:$J$35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6" i="12" l="1"/>
  <c r="P45" i="12"/>
  <c r="P44" i="12"/>
  <c r="P43" i="12"/>
  <c r="P42" i="12"/>
  <c r="P41" i="12"/>
  <c r="P40" i="12"/>
  <c r="P39" i="12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D75" i="9"/>
  <c r="D70" i="9"/>
  <c r="D71" i="9"/>
  <c r="D72" i="9"/>
  <c r="L19" i="8"/>
  <c r="M19" i="8"/>
  <c r="N19" i="8"/>
  <c r="O19" i="8"/>
  <c r="K19" i="8"/>
  <c r="J19" i="8"/>
  <c r="C21" i="10"/>
  <c r="C20" i="10"/>
  <c r="C19" i="10"/>
  <c r="C18" i="10"/>
  <c r="C16" i="10"/>
  <c r="C15" i="10"/>
  <c r="C14" i="10"/>
  <c r="C13" i="10"/>
  <c r="K16" i="8"/>
  <c r="L16" i="8"/>
  <c r="M16" i="8"/>
  <c r="N16" i="8"/>
  <c r="O16" i="8"/>
  <c r="J16" i="8"/>
  <c r="L13" i="8"/>
  <c r="M13" i="8"/>
  <c r="N13" i="8"/>
  <c r="O13" i="8"/>
  <c r="K13" i="8"/>
  <c r="J13" i="8"/>
  <c r="K14" i="8"/>
  <c r="J14" i="8"/>
  <c r="C51" i="9"/>
  <c r="G23" i="3" l="1"/>
  <c r="G22" i="3"/>
  <c r="C75" i="9"/>
  <c r="C74" i="9"/>
  <c r="C73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L14" i="8"/>
  <c r="M14" i="8"/>
  <c r="N14" i="8"/>
  <c r="O14" i="8"/>
  <c r="J14" i="3"/>
  <c r="G15" i="3"/>
  <c r="G29" i="3"/>
  <c r="G28" i="3"/>
  <c r="G20" i="3" l="1"/>
  <c r="G16" i="3" l="1"/>
  <c r="G18" i="3"/>
  <c r="I32" i="3"/>
  <c r="G31" i="3"/>
  <c r="H32" i="3"/>
  <c r="G30" i="3" l="1"/>
  <c r="G27" i="3"/>
  <c r="G26" i="3"/>
  <c r="J25" i="3"/>
  <c r="G25" i="3"/>
  <c r="G24" i="3"/>
  <c r="J21" i="3"/>
  <c r="G21" i="3"/>
  <c r="G19" i="3"/>
  <c r="G17" i="3"/>
  <c r="G14" i="3"/>
  <c r="D23" i="2"/>
  <c r="D17" i="2"/>
  <c r="D15" i="2"/>
  <c r="D22" i="2" l="1"/>
  <c r="D21" i="2"/>
  <c r="J32" i="3"/>
  <c r="G32" i="3"/>
  <c r="C72" i="9"/>
</calcChain>
</file>

<file path=xl/sharedStrings.xml><?xml version="1.0" encoding="utf-8"?>
<sst xmlns="http://schemas.openxmlformats.org/spreadsheetml/2006/main" count="508" uniqueCount="285">
  <si>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</si>
  <si>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</si>
  <si>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</si>
  <si>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</si>
  <si>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</si>
  <si>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</si>
  <si>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</si>
  <si>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</si>
  <si>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</si>
  <si>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</si>
  <si>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</si>
  <si>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</si>
  <si>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</si>
  <si>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</si>
  <si>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</si>
  <si>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</si>
  <si>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</si>
  <si>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</si>
  <si>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</si>
  <si>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</si>
  <si>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</si>
  <si>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</si>
  <si>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</si>
  <si>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</si>
  <si>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</si>
  <si>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</si>
  <si>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</si>
  <si>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</si>
  <si>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</si>
  <si>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</si>
  <si>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</si>
  <si>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</si>
  <si>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</si>
  <si>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</si>
  <si>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</si>
  <si>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</si>
  <si>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</si>
  <si>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</si>
  <si>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</si>
  <si>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</si>
  <si>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</si>
  <si>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</si>
  <si>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</si>
  <si>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</si>
  <si>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</si>
  <si>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</si>
  <si>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</si>
  <si>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</si>
  <si>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</si>
  <si>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</si>
  <si>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</si>
  <si>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</si>
  <si>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</si>
  <si>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</si>
  <si>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</si>
  <si>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</si>
  <si>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</si>
  <si>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</si>
  <si>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</si>
  <si>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</si>
  <si>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</si>
  <si>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</si>
  <si>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</si>
  <si>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</si>
  <si>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</si>
  <si>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</si>
  <si>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</si>
  <si>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</si>
  <si>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</si>
  <si>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</si>
  <si>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Разом доходів</t>
  </si>
  <si>
    <t>X</t>
  </si>
  <si>
    <t>Секретар Широківської сільської ради</t>
  </si>
  <si>
    <t>Олена ПРАВДЮК</t>
  </si>
  <si>
    <t>0852300000</t>
  </si>
  <si>
    <t>(код бюджету)</t>
  </si>
  <si>
    <t>Додаток 5</t>
  </si>
  <si>
    <t>код бюджету</t>
  </si>
  <si>
    <t>1. Показники міжбюджетних трансфертів з інших бюджетів</t>
  </si>
  <si>
    <t>Код Класифікації доходу бюджету/Код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</si>
  <si>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</si>
  <si>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</si>
  <si>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Державний бюджет України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</si>
  <si>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</si>
  <si>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</si>
  <si>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</si>
  <si>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</si>
  <si>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</si>
  <si>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</si>
  <si>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</si>
  <si>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</si>
  <si>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</si>
  <si>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Додаток 7</t>
  </si>
  <si>
    <t>(код бюджет)</t>
  </si>
  <si>
    <t>(грн.)</t>
  </si>
  <si>
    <t>Код Програмної класифікації видатків та кредитування місцевого бюджету</t>
  </si>
  <si>
    <t xml:space="preserve">Код Типової програмної класифікації видатків та кредитування місцевого бюджету
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</si>
  <si>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</si>
  <si>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програми/підпрограми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</si>
  <si>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</si>
  <si>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і номер документа, яким затверджено місцеву регіональну програму</t>
  </si>
  <si>
    <t>0100000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</si>
  <si>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(головний розпорядник)</t>
    </r>
  </si>
  <si>
    <t>0110000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</si>
  <si>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(відповідальний виконавець)</t>
    </r>
    <r>
      <rPr>
        <b/>
        <sz val="11"/>
        <rFont val="Times New Roman"/>
        <family val="1"/>
        <charset val="204"/>
      </rPr>
      <t xml:space="preserve"> </t>
    </r>
  </si>
  <si>
    <t>0113031</t>
  </si>
  <si>
    <t>3031</t>
  </si>
  <si>
    <t>1030</t>
  </si>
  <si>
    <t>Надання інших пільг окремим категоріям громадян відповідно до законодавства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</si>
  <si>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</si>
  <si>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</si>
  <si>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</si>
  <si>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</si>
  <si>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</si>
  <si>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</si>
  <si>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</si>
  <si>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</si>
  <si>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</si>
  <si>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</si>
  <si>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0117680</t>
  </si>
  <si>
    <t>7680</t>
  </si>
  <si>
    <t>0490</t>
  </si>
  <si>
    <t>Членські  внески до асоціацій органів місцевого самоврядування</t>
  </si>
  <si>
    <t>рішення сільської ради від 21.12.2023 № 6</t>
  </si>
  <si>
    <t>0117693</t>
  </si>
  <si>
    <t>7693</t>
  </si>
  <si>
    <t>Інші заходи, пов`язані з економічною діяльністю</t>
  </si>
  <si>
    <t>Програма організації підтримки і реалізації стратегічних ініціатив та підготовки проектів розвитку Широківської територіальної громади Запорізького району Запорізької області 2022-2026 роки</t>
  </si>
  <si>
    <t>рішення сільської ради від 21.12.2021 № 9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</si>
  <si>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</si>
  <si>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</si>
  <si>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</si>
  <si>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</si>
  <si>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рішення сільської ради від 03.02.2022 № 6</t>
  </si>
  <si>
    <t>0118130</t>
  </si>
  <si>
    <t xml:space="preserve">Програма підтримки та розвитку комунального некомерційного підприємства "Місцева пожежно-рятувальна служба Широківської громади" Широківської сільської ради Запорізького району Запорізької області на 2024-2026 роки </t>
  </si>
  <si>
    <t>рішення сільської ради від 21.12.2023 № 7</t>
  </si>
  <si>
    <t>0118240</t>
  </si>
  <si>
    <t>8240</t>
  </si>
  <si>
    <t>0380</t>
  </si>
  <si>
    <t>Заходи та роботи з територіальної оборони</t>
  </si>
  <si>
    <t>0118312</t>
  </si>
  <si>
    <t>8312</t>
  </si>
  <si>
    <t>0512</t>
  </si>
  <si>
    <t xml:space="preserve">Програма охорони навколишнього природного середовища Широківської територіальної громади Запорізького району Запорізької області  на 2024-2026 роки </t>
  </si>
  <si>
    <t>рішення сільської ради від 21.12.2023 № 9</t>
  </si>
  <si>
    <t>УСЬОГО</t>
  </si>
  <si>
    <t>0118420</t>
  </si>
  <si>
    <t>8420</t>
  </si>
  <si>
    <t>0830</t>
  </si>
  <si>
    <t>Програма висвітлення діяльності Широківської сільської ради Запорізького району Запорізької області та її виконавчих органів друкованими засобами масової інформації на 2025-2029 роки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</si>
  <si>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</si>
  <si>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</si>
  <si>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</si>
  <si>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</si>
  <si>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0113112</t>
  </si>
  <si>
    <t>3112</t>
  </si>
  <si>
    <t>1040</t>
  </si>
  <si>
    <t>Заходи державної політики з питань дітей та їх соціального захисту</t>
  </si>
  <si>
    <t>РОЗПОДІЛ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</si>
  <si>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</si>
  <si>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</si>
  <si>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</si>
  <si>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</si>
  <si>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</si>
  <si>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</si>
  <si>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</si>
  <si>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</si>
  <si>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Широківська сільська рада Запорізького району Запорізької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</si>
  <si>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</si>
  <si>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</si>
  <si>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</si>
  <si>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</si>
  <si>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</si>
  <si>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</si>
  <si>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</si>
  <si>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</si>
  <si>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3140</t>
  </si>
  <si>
    <t>0113241</t>
  </si>
  <si>
    <t>3241</t>
  </si>
  <si>
    <t>0114081</t>
  </si>
  <si>
    <t>4081</t>
  </si>
  <si>
    <t>0829</t>
  </si>
  <si>
    <t>Забезпечення діяльності інших закладів в галузі культури і мистецтва</t>
  </si>
  <si>
    <t>Членські внески до асоціацій органів місцевого самоврядування</t>
  </si>
  <si>
    <t>8130</t>
  </si>
  <si>
    <t>Забезпечення діяльності місцевої та добровільної пожежної охорони</t>
  </si>
  <si>
    <t>0900000</t>
  </si>
  <si>
    <t>Служба (відділ) у справах дітей ШСР</t>
  </si>
  <si>
    <t>0910000</t>
  </si>
  <si>
    <t>Орган у справах дітей</t>
  </si>
  <si>
    <t>0910160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</si>
  <si>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</si>
  <si>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</si>
  <si>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1600000</t>
  </si>
  <si>
    <t>Відділ містобудування та ЖКГ ШСР</t>
  </si>
  <si>
    <t>1610000</t>
  </si>
  <si>
    <t>1610160</t>
  </si>
  <si>
    <t>1616030</t>
  </si>
  <si>
    <t>3700000</t>
  </si>
  <si>
    <t>Фінансовий відділ Широківської сільської ради Запорізького району Запорізької області</t>
  </si>
  <si>
    <t>3710000</t>
  </si>
  <si>
    <t>Орган з питань фінансів</t>
  </si>
  <si>
    <t>3710160</t>
  </si>
  <si>
    <t>3718710</t>
  </si>
  <si>
    <t>8710</t>
  </si>
  <si>
    <t>0133</t>
  </si>
  <si>
    <t>Резервний фонд місцевого бюджету</t>
  </si>
  <si>
    <t>Інші заходи у сфері медіа (засобів масової інформації)</t>
  </si>
  <si>
    <t>рішення сільської ради від 06.08.2024 № 3</t>
  </si>
  <si>
    <t>Додаток 3</t>
  </si>
  <si>
    <t>рішення сільської ради від 19.12.2024 № 10</t>
  </si>
  <si>
    <t>рішення сільської ради від 19.12.2024 № 5</t>
  </si>
  <si>
    <t>рішення сільської ради від 19.12.2024 № 15</t>
  </si>
  <si>
    <t>рішення сільської ради від 19.12.2024 № 4</t>
  </si>
  <si>
    <t>ОБСЯГИ
публічних інвестицій у розрізі публічних інвестиційних проектів та програм публічних інвестицій</t>
  </si>
  <si>
    <t>у 2026 році</t>
  </si>
  <si>
    <t>№ п/п</t>
  </si>
  <si>
    <t>Найменування галузі (сектору) для публічного інвестування / публічного інвестиційного проекту / програми публічних інвестицій</t>
  </si>
  <si>
    <t>Унікальний ідентифікатор проекту / програми</t>
  </si>
  <si>
    <t>Найменування бюджетної програми згідно з Типовою класифікацією видатків та кредитування місцевого бюджету</t>
  </si>
  <si>
    <t>Найменування відповідального головного розпорядника коштів місцевого бюджету за галузь (сектор) / головного розпорядника коштів місцевого бюджету / відповідального виконавця</t>
  </si>
  <si>
    <t>Період реалізації публічного інвестиційного проекту / програми публічних інвестицій (рік початку і завершення)</t>
  </si>
  <si>
    <t>Загальна вартість публічного інвестиційного проекту / програми публічних інвестицій</t>
  </si>
  <si>
    <t>у тому числі за рахунок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</si>
  <si>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</si>
  <si>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</si>
  <si>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</si>
  <si>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</si>
  <si>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</si>
  <si>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1</t>
  </si>
  <si>
    <t>1.1</t>
  </si>
  <si>
    <t>2.</t>
  </si>
  <si>
    <t>2.1</t>
  </si>
  <si>
    <t>Додаток 6</t>
  </si>
  <si>
    <t>Розподіл витрат місцевого  бюджету на реалізацію місцевих/регіональних програм у 2026 році</t>
  </si>
  <si>
    <t>Програма розвитку житлово-комунального господарства, соціальної інфраструктури  та благоустрою населених пунктів Широківської сільської ради на 2025-2027 роки (зі змінами та доповненнями)</t>
  </si>
  <si>
    <t>0112170</t>
  </si>
  <si>
    <t>Цільова програма забезпечення членства Широківської сільської ради Запорізького району Запорізької області на 2024-2026 роки (зі змінами та доповненнями)</t>
  </si>
  <si>
    <t>Охорона здоров'я</t>
  </si>
  <si>
    <t>290925-E5BC42B5</t>
  </si>
  <si>
    <t>Реконструкція приміщень та інженерних мереж будівлі літ.Б КНП "Клініка "Сімейний лікар" Широківської сільської ради Запорізького району Запорізької області за адресою: м. Запоріжжя, вул. Лікарняна, 18</t>
  </si>
  <si>
    <t>Обсяг бюджетних коштів, спрамованих на реалізацію публічного інвестиційного проекту / програми публічних інвестицій у 2026 році</t>
  </si>
  <si>
    <t>ДОХОДИ_x000D_
місцевого бюджету на 2026 рік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</si>
  <si>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</si>
  <si>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Програма підтримки захисників та захисниць України та членів їхніх сімей на території Широківської сільської територіальної громади Запорізького району Запорізької області на 2024-2026 роки (зі змінами та доповненнями)</t>
  </si>
  <si>
    <t xml:space="preserve">Програма соціального захисту населення Широківської сільської територіальної громади "Назустріч людям" на 2026-2028 роки </t>
  </si>
  <si>
    <t>0117330</t>
  </si>
  <si>
    <t>7330</t>
  </si>
  <si>
    <t>0443</t>
  </si>
  <si>
    <t>2170</t>
  </si>
  <si>
    <t>0763</t>
  </si>
  <si>
    <t>Програма розвитку та підтримки комунального некомерційного підприємства «Клініка «Сімейний лікар» Широківської сільської ради Запорізького району Запорізької області на 2022-2026 роки  (зі змінами та доповненнями)</t>
  </si>
  <si>
    <t>рішення сільської ради від 21.12.2021 № 13</t>
  </si>
  <si>
    <t xml:space="preserve">Програма створення та використання місцевого матеріального резерву для запобігання, ліквідації  надзвичайних ситуацій техногенного і природного характеру та їх наслідків, забезпечення пожежної безпеки та запобігання і реагування на надзвичайні ситуації  на території Широківської територіальної громади Запорізького району Запорізької області на 2022-2026 роки (зі змінами та доповненнями)  </t>
  </si>
  <si>
    <t xml:space="preserve">Програма з проведення нормативної грошової оцінки земель Широківської територіальної громади Запорізького району Запорізької області на 2022 – 2026 роки </t>
  </si>
  <si>
    <t>рішення сільської ради від 21.12.2021 № 7</t>
  </si>
  <si>
    <t>2025-2026</t>
  </si>
  <si>
    <t>Громадська безпека</t>
  </si>
  <si>
    <t>Нове будівництво Центру безпеки громадян по вул.Молодіжна села Петропіль Запорізького району Запорізької області</t>
  </si>
  <si>
    <t>250925-423E8BA3</t>
  </si>
  <si>
    <t>2023-2026</t>
  </si>
  <si>
    <t>Додаток 2</t>
  </si>
  <si>
    <t>ФІНАНСУВАННЯ_x000D_
місцевого бюджету на 2026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</si>
  <si>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</si>
  <si>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</si>
  <si>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</si>
  <si>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</si>
  <si>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</si>
  <si>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</si>
  <si>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</si>
  <si>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</si>
  <si>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</si>
  <si>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видатків місцевого бюджету на 2026 рік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</si>
  <si>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</si>
  <si>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</si>
  <si>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</si>
  <si>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Оброблення (відновлення, у тому числі сортування, та видалення) відходів</t>
  </si>
  <si>
    <t>від 04.12.2025 № 23</t>
  </si>
  <si>
    <t>до рішення сільської ради</t>
  </si>
  <si>
    <t>рішення сільської ради від 04.12.2025 № 7</t>
  </si>
  <si>
    <t>Цільова програма з оздоровлення та відпочинку дітей Широківської територіальної громади Запорізького району Запорізької області на 2025-2027 роки (зі змінами та доповненнями)</t>
  </si>
  <si>
    <t>Програма сприяння обороноздатності, територіальній обороні, мобілізаційній підготовці Широківської територіальної громади Запорізького району Запорізької області на 2025-2027 роки (зі змінами та доповненнями)</t>
  </si>
  <si>
    <t>Міжбюджетні трансферти на 2026 рік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</si>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</sst>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10" fillId="0" borderId="0"/>
    <xf numFmtId="0" fontId="4" fillId="0" borderId="0"/>
    <xf numFmtId="0" fontId="16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</cellStyleXfs>
  <cellXfs count="242">
    <xf numFmtId="0" fontId="0" fillId="0" borderId="0" xfId="0"/>
    <xf numFmtId="0" fontId="1" fillId="0" borderId="0" xfId="0" applyFont="1"/>
    <xf numFmtId="0" fontId="5" fillId="0" borderId="0" xfId="1" applyFont="1"/>
    <xf numFmtId="0" fontId="4" fillId="0" borderId="0" xfId="1"/>
    <xf numFmtId="0" fontId="5" fillId="0" borderId="0" xfId="1" applyFont="1" applyAlignment="1">
      <alignment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vertical="center" wrapText="1"/>
    </xf>
    <xf numFmtId="3" fontId="8" fillId="0" borderId="2" xfId="1" applyNumberFormat="1" applyFont="1" applyBorder="1"/>
    <xf numFmtId="0" fontId="9" fillId="0" borderId="2" xfId="1" applyFont="1" applyBorder="1" applyAlignment="1">
      <alignment vertical="center" wrapText="1"/>
    </xf>
    <xf numFmtId="3" fontId="9" fillId="0" borderId="2" xfId="1" applyNumberFormat="1" applyFont="1" applyBorder="1"/>
    <xf numFmtId="0" fontId="2" fillId="0" borderId="2" xfId="1" applyFont="1" applyBorder="1" applyAlignment="1">
      <alignment vertical="center" wrapText="1"/>
    </xf>
    <xf numFmtId="3" fontId="2" fillId="0" borderId="2" xfId="1" applyNumberFormat="1" applyFont="1" applyBorder="1"/>
    <xf numFmtId="0" fontId="8" fillId="0" borderId="2" xfId="1" applyFont="1" applyBorder="1"/>
    <xf numFmtId="0" fontId="5" fillId="0" borderId="2" xfId="1" applyFont="1" applyBorder="1"/>
    <xf numFmtId="3" fontId="5" fillId="0" borderId="2" xfId="1" applyNumberFormat="1" applyFont="1" applyBorder="1"/>
    <xf numFmtId="3" fontId="5" fillId="0" borderId="0" xfId="1" applyNumberFormat="1" applyFont="1"/>
    <xf numFmtId="0" fontId="1" fillId="0" borderId="2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center"/>
    </xf>
    <xf numFmtId="0" fontId="8" fillId="0" borderId="0" xfId="1" applyFont="1"/>
    <xf numFmtId="0" fontId="8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9" fillId="0" borderId="0" xfId="2" applyFont="1"/>
    <xf numFmtId="0" fontId="10" fillId="0" borderId="0" xfId="2" applyAlignment="1">
      <alignment vertical="top"/>
    </xf>
    <xf numFmtId="0" fontId="10" fillId="0" borderId="0" xfId="2"/>
    <xf numFmtId="0" fontId="9" fillId="0" borderId="0" xfId="2" applyFont="1" applyAlignment="1">
      <alignment horizontal="left" vertical="top"/>
    </xf>
    <xf numFmtId="0" fontId="10" fillId="0" borderId="0" xfId="2" applyAlignment="1">
      <alignment horizontal="left" vertical="center" wrapText="1"/>
    </xf>
    <xf numFmtId="0" fontId="10" fillId="0" borderId="0" xfId="3" applyFont="1" applyAlignment="1">
      <alignment horizontal="left" wrapText="1"/>
    </xf>
    <xf numFmtId="0" fontId="12" fillId="0" borderId="0" xfId="1" applyFont="1" applyAlignment="1">
      <alignment horizontal="center" vertical="top"/>
    </xf>
    <xf numFmtId="0" fontId="11" fillId="0" borderId="0" xfId="2" applyFont="1" applyAlignment="1">
      <alignment horizontal="center"/>
    </xf>
    <xf numFmtId="0" fontId="10" fillId="0" borderId="0" xfId="2" applyAlignment="1">
      <alignment horizontal="center" vertical="top"/>
    </xf>
    <xf numFmtId="0" fontId="10" fillId="0" borderId="0" xfId="2" applyAlignment="1">
      <alignment horizontal="center"/>
    </xf>
    <xf numFmtId="0" fontId="11" fillId="0" borderId="0" xfId="2" applyFont="1" applyAlignment="1">
      <alignment horizontal="center" vertical="top"/>
    </xf>
    <xf numFmtId="0" fontId="10" fillId="0" borderId="0" xfId="2" applyAlignment="1">
      <alignment horizontal="right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49" fontId="14" fillId="3" borderId="2" xfId="2" applyNumberFormat="1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top" wrapText="1"/>
    </xf>
    <xf numFmtId="0" fontId="14" fillId="3" borderId="2" xfId="2" applyFont="1" applyFill="1" applyBorder="1" applyAlignment="1">
      <alignment horizontal="justify" vertical="center" wrapText="1"/>
    </xf>
    <xf numFmtId="164" fontId="17" fillId="0" borderId="2" xfId="4" applyNumberFormat="1" applyFont="1" applyBorder="1" applyAlignment="1">
      <alignment vertical="center"/>
    </xf>
    <xf numFmtId="4" fontId="9" fillId="0" borderId="2" xfId="2" applyNumberFormat="1" applyFont="1" applyBorder="1" applyAlignment="1">
      <alignment horizontal="center"/>
    </xf>
    <xf numFmtId="0" fontId="10" fillId="0" borderId="0" xfId="2" applyAlignment="1">
      <alignment vertical="center"/>
    </xf>
    <xf numFmtId="49" fontId="14" fillId="3" borderId="6" xfId="2" applyNumberFormat="1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top" wrapText="1"/>
    </xf>
    <xf numFmtId="0" fontId="5" fillId="0" borderId="2" xfId="5" quotePrefix="1" applyFont="1" applyBorder="1" applyAlignment="1">
      <alignment horizontal="center" vertical="center" wrapText="1"/>
    </xf>
    <xf numFmtId="4" fontId="5" fillId="0" borderId="2" xfId="5" quotePrefix="1" applyNumberFormat="1" applyFont="1" applyBorder="1" applyAlignment="1">
      <alignment horizontal="center" vertical="center" wrapText="1"/>
    </xf>
    <xf numFmtId="4" fontId="5" fillId="0" borderId="2" xfId="5" quotePrefix="1" applyNumberFormat="1" applyFont="1" applyBorder="1" applyAlignment="1">
      <alignment vertical="center" wrapText="1"/>
    </xf>
    <xf numFmtId="0" fontId="5" fillId="3" borderId="2" xfId="2" applyFont="1" applyFill="1" applyBorder="1" applyAlignment="1">
      <alignment horizontal="left" vertical="top" wrapText="1"/>
    </xf>
    <xf numFmtId="4" fontId="9" fillId="0" borderId="2" xfId="2" applyNumberFormat="1" applyFont="1" applyBorder="1" applyAlignment="1">
      <alignment horizontal="right" vertical="top" wrapText="1"/>
    </xf>
    <xf numFmtId="4" fontId="9" fillId="0" borderId="2" xfId="2" applyNumberFormat="1" applyFont="1" applyBorder="1" applyAlignment="1">
      <alignment horizontal="right" vertical="top"/>
    </xf>
    <xf numFmtId="4" fontId="19" fillId="0" borderId="2" xfId="4" applyNumberFormat="1" applyFont="1" applyBorder="1" applyAlignment="1">
      <alignment horizontal="right" vertical="top"/>
    </xf>
    <xf numFmtId="0" fontId="5" fillId="0" borderId="2" xfId="1" quotePrefix="1" applyFont="1" applyBorder="1" applyAlignment="1">
      <alignment horizontal="center" vertical="center" wrapText="1"/>
    </xf>
    <xf numFmtId="4" fontId="5" fillId="0" borderId="2" xfId="1" quotePrefix="1" applyNumberFormat="1" applyFont="1" applyBorder="1" applyAlignment="1">
      <alignment horizontal="center" vertical="center" wrapText="1"/>
    </xf>
    <xf numFmtId="4" fontId="5" fillId="0" borderId="2" xfId="1" quotePrefix="1" applyNumberFormat="1" applyFont="1" applyBorder="1" applyAlignment="1">
      <alignment vertical="center" wrapText="1"/>
    </xf>
    <xf numFmtId="0" fontId="9" fillId="0" borderId="2" xfId="2" quotePrefix="1" applyFont="1" applyBorder="1" applyAlignment="1">
      <alignment horizontal="center" vertical="center" wrapText="1"/>
    </xf>
    <xf numFmtId="49" fontId="9" fillId="0" borderId="2" xfId="2" quotePrefix="1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 wrapText="1"/>
    </xf>
    <xf numFmtId="2" fontId="9" fillId="0" borderId="2" xfId="2" quotePrefix="1" applyNumberFormat="1" applyFont="1" applyBorder="1" applyAlignment="1">
      <alignment horizontal="center" vertical="center" wrapText="1"/>
    </xf>
    <xf numFmtId="2" fontId="9" fillId="0" borderId="2" xfId="2" applyNumberFormat="1" applyFont="1" applyBorder="1" applyAlignment="1">
      <alignment horizontal="left" vertical="center" wrapText="1"/>
    </xf>
    <xf numFmtId="0" fontId="5" fillId="0" borderId="6" xfId="2" quotePrefix="1" applyFont="1" applyBorder="1" applyAlignment="1">
      <alignment horizontal="center" vertical="center" wrapText="1"/>
    </xf>
    <xf numFmtId="2" fontId="5" fillId="0" borderId="6" xfId="2" quotePrefix="1" applyNumberFormat="1" applyFont="1" applyBorder="1" applyAlignment="1">
      <alignment horizontal="center" vertical="center" wrapText="1"/>
    </xf>
    <xf numFmtId="2" fontId="5" fillId="0" borderId="6" xfId="2" quotePrefix="1" applyNumberFormat="1" applyFont="1" applyBorder="1" applyAlignment="1">
      <alignment vertical="center" wrapText="1"/>
    </xf>
    <xf numFmtId="4" fontId="9" fillId="3" borderId="2" xfId="2" applyNumberFormat="1" applyFont="1" applyFill="1" applyBorder="1" applyAlignment="1">
      <alignment horizontal="right" vertical="top" wrapText="1"/>
    </xf>
    <xf numFmtId="49" fontId="5" fillId="0" borderId="2" xfId="2" quotePrefix="1" applyNumberFormat="1" applyFont="1" applyBorder="1" applyAlignment="1">
      <alignment horizontal="center" vertical="center" wrapText="1"/>
    </xf>
    <xf numFmtId="2" fontId="5" fillId="0" borderId="2" xfId="2" quotePrefix="1" applyNumberFormat="1" applyFont="1" applyBorder="1" applyAlignment="1">
      <alignment horizontal="left" vertical="center" wrapText="1"/>
    </xf>
    <xf numFmtId="2" fontId="9" fillId="0" borderId="2" xfId="2" quotePrefix="1" applyNumberFormat="1" applyFont="1" applyBorder="1" applyAlignment="1">
      <alignment vertical="center" wrapText="1"/>
    </xf>
    <xf numFmtId="4" fontId="19" fillId="3" borderId="2" xfId="4" applyNumberFormat="1" applyFont="1" applyFill="1" applyBorder="1" applyAlignment="1">
      <alignment horizontal="right" vertical="top"/>
    </xf>
    <xf numFmtId="0" fontId="9" fillId="0" borderId="2" xfId="2" applyFont="1" applyBorder="1" applyAlignment="1">
      <alignment horizontal="center"/>
    </xf>
    <xf numFmtId="0" fontId="9" fillId="0" borderId="2" xfId="2" applyFont="1" applyBorder="1"/>
    <xf numFmtId="4" fontId="9" fillId="0" borderId="2" xfId="2" applyNumberFormat="1" applyFont="1" applyBorder="1" applyAlignment="1">
      <alignment horizontal="right"/>
    </xf>
    <xf numFmtId="0" fontId="9" fillId="0" borderId="0" xfId="2" applyFont="1" applyAlignment="1">
      <alignment vertical="top"/>
    </xf>
    <xf numFmtId="4" fontId="9" fillId="0" borderId="0" xfId="2" applyNumberFormat="1" applyFont="1"/>
    <xf numFmtId="0" fontId="14" fillId="0" borderId="0" xfId="2" applyFont="1" applyAlignment="1">
      <alignment horizontal="right"/>
    </xf>
    <xf numFmtId="0" fontId="20" fillId="0" borderId="0" xfId="2" applyFont="1"/>
    <xf numFmtId="0" fontId="21" fillId="0" borderId="0" xfId="2" applyFont="1"/>
    <xf numFmtId="0" fontId="5" fillId="0" borderId="2" xfId="6" quotePrefix="1" applyFont="1" applyBorder="1" applyAlignment="1">
      <alignment horizontal="center" vertical="center" wrapText="1"/>
    </xf>
    <xf numFmtId="4" fontId="5" fillId="0" borderId="2" xfId="6" quotePrefix="1" applyNumberFormat="1" applyFont="1" applyBorder="1" applyAlignment="1">
      <alignment horizontal="center" vertical="center" wrapText="1"/>
    </xf>
    <xf numFmtId="4" fontId="5" fillId="0" borderId="2" xfId="6" quotePrefix="1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0" borderId="2" xfId="2" quotePrefix="1" applyFont="1" applyBorder="1" applyAlignment="1">
      <alignment horizontal="center" vertical="center" wrapText="1"/>
    </xf>
    <xf numFmtId="0" fontId="5" fillId="3" borderId="6" xfId="2" applyFont="1" applyFill="1" applyBorder="1" applyAlignment="1">
      <alignment horizontal="left" vertical="top" wrapText="1"/>
    </xf>
    <xf numFmtId="0" fontId="5" fillId="0" borderId="2" xfId="7" quotePrefix="1" applyFont="1" applyBorder="1" applyAlignment="1">
      <alignment horizontal="center" vertical="center" wrapText="1"/>
    </xf>
    <xf numFmtId="2" fontId="5" fillId="0" borderId="2" xfId="2" quotePrefix="1" applyNumberFormat="1" applyFont="1" applyBorder="1" applyAlignment="1">
      <alignment horizontal="center" vertical="center" wrapText="1"/>
    </xf>
    <xf numFmtId="2" fontId="5" fillId="0" borderId="2" xfId="2" quotePrefix="1" applyNumberFormat="1" applyFont="1" applyBorder="1" applyAlignment="1">
      <alignment vertical="center" wrapText="1"/>
    </xf>
    <xf numFmtId="0" fontId="9" fillId="3" borderId="2" xfId="4" applyFont="1" applyFill="1" applyBorder="1" applyAlignment="1">
      <alignment horizontal="left" vertical="top" wrapText="1"/>
    </xf>
    <xf numFmtId="0" fontId="5" fillId="0" borderId="2" xfId="8" quotePrefix="1" applyFont="1" applyBorder="1" applyAlignment="1">
      <alignment horizontal="center" vertical="center" wrapText="1"/>
    </xf>
    <xf numFmtId="4" fontId="5" fillId="0" borderId="2" xfId="8" quotePrefix="1" applyNumberFormat="1" applyFont="1" applyBorder="1" applyAlignment="1">
      <alignment horizontal="center" vertical="center" wrapText="1"/>
    </xf>
    <xf numFmtId="4" fontId="5" fillId="0" borderId="2" xfId="8" quotePrefix="1" applyNumberFormat="1" applyFont="1" applyBorder="1" applyAlignment="1">
      <alignment vertical="center" wrapText="1"/>
    </xf>
    <xf numFmtId="0" fontId="9" fillId="3" borderId="2" xfId="2" quotePrefix="1" applyFont="1" applyFill="1" applyBorder="1" applyAlignment="1">
      <alignment horizontal="center" vertical="center" wrapText="1"/>
    </xf>
    <xf numFmtId="0" fontId="5" fillId="3" borderId="6" xfId="2" quotePrefix="1" applyFont="1" applyFill="1" applyBorder="1" applyAlignment="1">
      <alignment horizontal="center" vertical="center" wrapText="1"/>
    </xf>
    <xf numFmtId="49" fontId="5" fillId="3" borderId="2" xfId="2" quotePrefix="1" applyNumberFormat="1" applyFont="1" applyFill="1" applyBorder="1" applyAlignment="1">
      <alignment horizontal="center" vertical="center" wrapText="1"/>
    </xf>
    <xf numFmtId="0" fontId="5" fillId="3" borderId="2" xfId="5" quotePrefix="1" applyFont="1" applyFill="1" applyBorder="1" applyAlignment="1">
      <alignment horizontal="center" vertical="center" wrapText="1"/>
    </xf>
    <xf numFmtId="0" fontId="5" fillId="3" borderId="2" xfId="1" quotePrefix="1" applyFont="1" applyFill="1" applyBorder="1" applyAlignment="1">
      <alignment horizontal="center" vertical="center" wrapText="1"/>
    </xf>
    <xf numFmtId="49" fontId="5" fillId="3" borderId="2" xfId="1" quotePrefix="1" applyNumberFormat="1" applyFont="1" applyFill="1" applyBorder="1" applyAlignment="1">
      <alignment horizontal="center" vertical="center" wrapText="1"/>
    </xf>
    <xf numFmtId="0" fontId="5" fillId="3" borderId="2" xfId="7" quotePrefix="1" applyFont="1" applyFill="1" applyBorder="1" applyAlignment="1">
      <alignment horizontal="center" vertical="center" wrapText="1"/>
    </xf>
    <xf numFmtId="0" fontId="5" fillId="0" borderId="2" xfId="9" quotePrefix="1" applyFont="1" applyBorder="1" applyAlignment="1">
      <alignment horizontal="center" vertical="center" wrapText="1"/>
    </xf>
    <xf numFmtId="4" fontId="5" fillId="0" borderId="2" xfId="9" quotePrefix="1" applyNumberFormat="1" applyFont="1" applyBorder="1" applyAlignment="1">
      <alignment horizontal="center" vertical="center" wrapText="1"/>
    </xf>
    <xf numFmtId="4" fontId="5" fillId="0" borderId="2" xfId="9" quotePrefix="1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quotePrefix="1" applyNumberFormat="1" applyFont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5" fillId="0" borderId="2" xfId="0" quotePrefix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2" borderId="2" xfId="0" quotePrefix="1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vertical="center"/>
    </xf>
    <xf numFmtId="4" fontId="8" fillId="2" borderId="2" xfId="0" applyNumberFormat="1" applyFont="1" applyFill="1" applyBorder="1" applyAlignment="1">
      <alignment vertical="center"/>
    </xf>
    <xf numFmtId="4" fontId="8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0" borderId="0" xfId="2" applyFont="1" applyAlignment="1">
      <alignment horizontal="left" vertical="top" wrapText="1"/>
    </xf>
    <xf numFmtId="0" fontId="9" fillId="0" borderId="0" xfId="3" applyFont="1" applyAlignment="1">
      <alignment horizontal="center" wrapText="1"/>
    </xf>
    <xf numFmtId="0" fontId="12" fillId="0" borderId="0" xfId="2" applyFont="1"/>
    <xf numFmtId="49" fontId="12" fillId="0" borderId="0" xfId="1" applyNumberFormat="1" applyFont="1" applyAlignment="1">
      <alignment horizontal="center"/>
    </xf>
    <xf numFmtId="0" fontId="14" fillId="0" borderId="0" xfId="1" applyFont="1" applyAlignment="1">
      <alignment horizontal="center"/>
    </xf>
    <xf numFmtId="0" fontId="3" fillId="0" borderId="0" xfId="1" applyFont="1"/>
    <xf numFmtId="0" fontId="20" fillId="0" borderId="0" xfId="1" applyFont="1" applyAlignment="1">
      <alignment horizontal="center" vertical="top"/>
    </xf>
    <xf numFmtId="0" fontId="9" fillId="0" borderId="0" xfId="2" applyFont="1" applyAlignment="1">
      <alignment horizontal="center"/>
    </xf>
    <xf numFmtId="0" fontId="14" fillId="0" borderId="0" xfId="2" applyFont="1" applyAlignment="1">
      <alignment horizontal="center" vertical="top"/>
    </xf>
    <xf numFmtId="0" fontId="5" fillId="0" borderId="0" xfId="3" applyFont="1" applyAlignment="1">
      <alignment horizontal="right"/>
    </xf>
    <xf numFmtId="0" fontId="9" fillId="0" borderId="2" xfId="10" applyFont="1" applyBorder="1" applyAlignment="1">
      <alignment horizontal="center" vertical="center" wrapText="1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vertical="center"/>
    </xf>
    <xf numFmtId="3" fontId="9" fillId="3" borderId="2" xfId="4" applyNumberFormat="1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/>
    </xf>
    <xf numFmtId="0" fontId="8" fillId="0" borderId="2" xfId="2" applyFont="1" applyBorder="1" applyAlignment="1">
      <alignment horizontal="center" vertical="top" wrapText="1"/>
    </xf>
    <xf numFmtId="49" fontId="8" fillId="0" borderId="2" xfId="4" applyNumberFormat="1" applyFont="1" applyBorder="1" applyAlignment="1">
      <alignment horizontal="center" vertical="top"/>
    </xf>
    <xf numFmtId="3" fontId="8" fillId="0" borderId="2" xfId="4" applyNumberFormat="1" applyFont="1" applyBorder="1" applyAlignment="1">
      <alignment horizontal="center" vertical="top"/>
    </xf>
    <xf numFmtId="0" fontId="25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 vertical="top" wrapText="1"/>
    </xf>
    <xf numFmtId="4" fontId="8" fillId="0" borderId="0" xfId="4" applyNumberFormat="1" applyFont="1" applyAlignment="1">
      <alignment horizontal="center" vertical="top"/>
    </xf>
    <xf numFmtId="0" fontId="14" fillId="0" borderId="0" xfId="2" applyFont="1"/>
    <xf numFmtId="0" fontId="9" fillId="0" borderId="0" xfId="2" applyFont="1" applyProtection="1">
      <protection locked="0"/>
    </xf>
    <xf numFmtId="0" fontId="26" fillId="0" borderId="0" xfId="2" applyFont="1"/>
    <xf numFmtId="0" fontId="14" fillId="0" borderId="0" xfId="2" applyFont="1" applyAlignment="1">
      <alignment horizontal="center"/>
    </xf>
    <xf numFmtId="49" fontId="9" fillId="3" borderId="2" xfId="2" applyNumberFormat="1" applyFont="1" applyFill="1" applyBorder="1" applyAlignment="1">
      <alignment horizontal="center" vertical="center" wrapText="1"/>
    </xf>
    <xf numFmtId="164" fontId="19" fillId="0" borderId="2" xfId="4" applyNumberFormat="1" applyFont="1" applyBorder="1" applyAlignment="1">
      <alignment horizontal="center" vertical="center"/>
    </xf>
    <xf numFmtId="4" fontId="19" fillId="0" borderId="2" xfId="4" applyNumberFormat="1" applyFont="1" applyBorder="1" applyAlignment="1">
      <alignment horizontal="center" vertical="center"/>
    </xf>
    <xf numFmtId="0" fontId="9" fillId="0" borderId="0" xfId="2" applyFont="1" applyAlignment="1">
      <alignment horizontal="left"/>
    </xf>
    <xf numFmtId="0" fontId="9" fillId="3" borderId="2" xfId="2" applyFont="1" applyFill="1" applyBorder="1" applyAlignment="1">
      <alignment horizontal="left" vertical="top" wrapText="1"/>
    </xf>
    <xf numFmtId="0" fontId="18" fillId="3" borderId="2" xfId="1" applyFont="1" applyFill="1" applyBorder="1" applyAlignment="1">
      <alignment horizontal="left" vertical="top" wrapText="1"/>
    </xf>
    <xf numFmtId="0" fontId="5" fillId="3" borderId="2" xfId="1" applyFont="1" applyFill="1" applyBorder="1" applyAlignment="1">
      <alignment horizontal="left" vertical="top" wrapText="1"/>
    </xf>
    <xf numFmtId="49" fontId="9" fillId="3" borderId="2" xfId="2" applyNumberFormat="1" applyFont="1" applyFill="1" applyBorder="1" applyAlignment="1">
      <alignment horizontal="left" vertical="center" wrapText="1"/>
    </xf>
    <xf numFmtId="49" fontId="5" fillId="0" borderId="2" xfId="0" quotePrefix="1" applyNumberFormat="1" applyFont="1" applyBorder="1" applyAlignment="1">
      <alignment horizontal="center" vertical="center" wrapText="1"/>
    </xf>
    <xf numFmtId="3" fontId="19" fillId="0" borderId="2" xfId="4" applyNumberFormat="1" applyFont="1" applyBorder="1" applyAlignment="1">
      <alignment horizontal="center" vertical="center"/>
    </xf>
    <xf numFmtId="3" fontId="5" fillId="3" borderId="2" xfId="4" applyNumberFormat="1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 wrapText="1"/>
    </xf>
    <xf numFmtId="3" fontId="10" fillId="0" borderId="0" xfId="2" applyNumberFormat="1" applyAlignment="1">
      <alignment vertical="center"/>
    </xf>
    <xf numFmtId="4" fontId="5" fillId="3" borderId="2" xfId="4" applyNumberFormat="1" applyFont="1" applyFill="1" applyBorder="1" applyAlignment="1">
      <alignment horizontal="right" vertical="top"/>
    </xf>
    <xf numFmtId="4" fontId="5" fillId="3" borderId="2" xfId="2" applyNumberFormat="1" applyFont="1" applyFill="1" applyBorder="1" applyAlignment="1">
      <alignment horizontal="right" vertical="top" wrapText="1"/>
    </xf>
    <xf numFmtId="0" fontId="5" fillId="3" borderId="2" xfId="4" applyFont="1" applyFill="1" applyBorder="1" applyAlignment="1">
      <alignment horizontal="left" vertical="top" wrapText="1"/>
    </xf>
    <xf numFmtId="0" fontId="5" fillId="3" borderId="0" xfId="1" applyFont="1" applyFill="1"/>
    <xf numFmtId="0" fontId="5" fillId="0" borderId="2" xfId="1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4" fontId="5" fillId="3" borderId="2" xfId="5" applyNumberFormat="1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9" fillId="3" borderId="2" xfId="2" applyNumberFormat="1" applyFont="1" applyFill="1" applyBorder="1" applyAlignment="1">
      <alignment horizontal="right" vertical="top"/>
    </xf>
    <xf numFmtId="0" fontId="9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14" fillId="3" borderId="2" xfId="2" applyNumberFormat="1" applyFont="1" applyFill="1" applyBorder="1" applyAlignment="1">
      <alignment horizontal="left" vertical="center" wrapText="1"/>
    </xf>
    <xf numFmtId="0" fontId="14" fillId="3" borderId="2" xfId="2" applyFont="1" applyFill="1" applyBorder="1" applyAlignment="1">
      <alignment horizontal="left" vertical="center" wrapText="1"/>
    </xf>
    <xf numFmtId="164" fontId="17" fillId="0" borderId="2" xfId="4" applyNumberFormat="1" applyFont="1" applyBorder="1" applyAlignment="1">
      <alignment horizontal="center" vertical="center"/>
    </xf>
    <xf numFmtId="4" fontId="17" fillId="0" borderId="2" xfId="4" applyNumberFormat="1" applyFont="1" applyBorder="1" applyAlignment="1">
      <alignment horizontal="center" vertical="center"/>
    </xf>
    <xf numFmtId="0" fontId="8" fillId="0" borderId="2" xfId="1" quotePrefix="1" applyFont="1" applyBorder="1" applyAlignment="1">
      <alignment horizontal="center" vertical="center" wrapText="1"/>
    </xf>
    <xf numFmtId="0" fontId="8" fillId="0" borderId="2" xfId="1" quotePrefix="1" applyFont="1" applyBorder="1" applyAlignment="1">
      <alignment horizontal="left" vertical="center" wrapText="1"/>
    </xf>
    <xf numFmtId="3" fontId="14" fillId="3" borderId="2" xfId="4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vertical="center" wrapText="1"/>
    </xf>
    <xf numFmtId="3" fontId="17" fillId="3" borderId="2" xfId="4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5" xfId="0" applyFont="1" applyBorder="1"/>
    <xf numFmtId="0" fontId="5" fillId="0" borderId="4" xfId="0" applyFont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0" fontId="7" fillId="0" borderId="0" xfId="1" applyFont="1" applyAlignment="1">
      <alignment horizontal="center" vertical="top"/>
    </xf>
    <xf numFmtId="0" fontId="8" fillId="0" borderId="0" xfId="1" applyFont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49" fontId="13" fillId="0" borderId="0" xfId="1" applyNumberFormat="1" applyFont="1" applyAlignment="1">
      <alignment horizontal="left"/>
    </xf>
    <xf numFmtId="0" fontId="10" fillId="0" borderId="0" xfId="1" applyFont="1" applyAlignment="1">
      <alignment horizontal="left" vertical="top"/>
    </xf>
    <xf numFmtId="0" fontId="5" fillId="0" borderId="0" xfId="1" applyFont="1" applyAlignment="1">
      <alignment horizontal="left" vertical="center" wrapText="1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left"/>
    </xf>
    <xf numFmtId="0" fontId="9" fillId="0" borderId="3" xfId="2" applyFont="1" applyBorder="1" applyAlignment="1">
      <alignment horizontal="center" vertical="top"/>
    </xf>
    <xf numFmtId="0" fontId="9" fillId="0" borderId="5" xfId="2" applyFont="1" applyBorder="1" applyAlignment="1">
      <alignment horizontal="center" vertical="top"/>
    </xf>
    <xf numFmtId="0" fontId="9" fillId="0" borderId="4" xfId="2" applyFont="1" applyBorder="1" applyAlignment="1">
      <alignment horizontal="center" vertical="top"/>
    </xf>
    <xf numFmtId="0" fontId="9" fillId="0" borderId="6" xfId="10" applyFont="1" applyBorder="1" applyAlignment="1">
      <alignment horizontal="center" vertical="center" wrapText="1"/>
    </xf>
    <xf numFmtId="0" fontId="9" fillId="0" borderId="7" xfId="10" applyFont="1" applyBorder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11" fillId="0" borderId="0" xfId="1" applyFont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</cellXfs>
  <cellStyles count="11">
    <cellStyle name="Звичайний_Додаток _ 3 зм_ни 4575" xfId="4" xr:uid="{DC65DCEB-31F2-4251-B023-1427AE284EA3}"/>
    <cellStyle name="Обычный" xfId="0" builtinId="0"/>
    <cellStyle name="Обычный 10" xfId="5" xr:uid="{DDE4D280-E86D-45A5-902D-A639D97812F6}"/>
    <cellStyle name="Обычный 14" xfId="8" xr:uid="{512713A0-57CB-4849-B6A7-7F9AB260D1DE}"/>
    <cellStyle name="Обычный 16" xfId="6" xr:uid="{E75F4959-CED1-4214-B2B8-0CBAFA642DFB}"/>
    <cellStyle name="Обычный 17" xfId="7" xr:uid="{94C7CC08-3E5B-4715-AF21-5D47D0909723}"/>
    <cellStyle name="Обычный 2" xfId="1" xr:uid="{C6D0A071-F217-49CE-BDF3-AEF9CB0C6F01}"/>
    <cellStyle name="Обычный 21" xfId="9" xr:uid="{775AA5E9-D160-473D-8D16-4B2BAD4B2B67}"/>
    <cellStyle name="Обычный 3" xfId="2" xr:uid="{6C6A8701-FE5D-447A-B30A-E19161B86129}"/>
    <cellStyle name="Обычный 4" xfId="3" xr:uid="{2C079080-D86C-4F6C-9354-66F0E18CE431}"/>
    <cellStyle name="Обычный 9" xfId="10" xr:uid="{3224EBA1-ABAE-46A2-BEA2-D9BE8F1C01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35</xdr:row>
      <xdr:rowOff>95250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890643-025B-4709-ACAD-9B2A6A31E980}"/>
            </a:ext>
          </a:extLst>
        </xdr:cNvPr>
        <xdr:cNvSpPr txBox="1"/>
      </xdr:nvSpPr>
      <xdr:spPr>
        <a:xfrm>
          <a:off x="16944975" y="1454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FB0A5-A694-4F19-95F8-7C8023378C27}">
  <sheetPr>
    <pageSetUpPr fitToPage="1"/>
  </sheetPr>
  <dimension ref="A1:F78"/>
  <sheetViews>
    <sheetView topLeftCell="A67" workbookViewId="0">
      <selection activeCell="O74" sqref="O74"/>
    </sheetView>
  </sheetViews>
  <sheetFormatPr defaultRowHeight="15" x14ac:dyDescent="0.25"/>
  <cols>
    <col min="1" max="1" width="11.28515625" customWidth="1"/>
    <col min="2" max="2" width="41" customWidth="1"/>
    <col min="3" max="3" width="16.42578125" customWidth="1"/>
    <col min="4" max="4" width="16.5703125" customWidth="1"/>
    <col min="5" max="5" width="14.140625" customWidth="1"/>
    <col min="6" max="6" width="14.7109375" customWidth="1"/>
  </cols>
  <sheetData>
    <row r="1" spans="1:6" ht="15.75" x14ac:dyDescent="0.25">
      <c r="E1" s="1" t="s">
        <v>0</v>
      </c>
      <c r="F1" s="1"/>
    </row>
    <row r="2" spans="1:6" ht="18" customHeight="1" x14ac:dyDescent="0.25">
      <c r="E2" s="192" t="s">
        <v>279</v>
      </c>
      <c r="F2" s="192"/>
    </row>
    <row r="3" spans="1:6" ht="15.75" x14ac:dyDescent="0.25">
      <c r="E3" s="193" t="s">
        <v>278</v>
      </c>
      <c r="F3" s="193"/>
    </row>
    <row r="5" spans="1:6" ht="38.25" customHeight="1" x14ac:dyDescent="0.25">
      <c r="A5" s="195" t="s">
        <v>243</v>
      </c>
      <c r="B5" s="196"/>
      <c r="C5" s="196"/>
      <c r="D5" s="196"/>
      <c r="E5" s="196"/>
      <c r="F5" s="196"/>
    </row>
    <row r="6" spans="1:6" ht="27.75" customHeight="1" x14ac:dyDescent="0.25">
      <c r="A6" s="101" t="s">
        <v>74</v>
      </c>
      <c r="B6" s="100"/>
      <c r="C6" s="100"/>
      <c r="D6" s="100"/>
      <c r="E6" s="100"/>
      <c r="F6" s="100"/>
    </row>
    <row r="7" spans="1:6" x14ac:dyDescent="0.25">
      <c r="A7" s="102" t="s">
        <v>75</v>
      </c>
      <c r="B7" s="103"/>
      <c r="C7" s="103"/>
      <c r="D7" s="103"/>
      <c r="E7" s="103"/>
      <c r="F7" s="104" t="s">
        <v>1</v>
      </c>
    </row>
    <row r="8" spans="1:6" x14ac:dyDescent="0.25">
      <c r="A8" s="197" t="s">
        <v>2</v>
      </c>
      <c r="B8" s="197" t="s">
        <v>3</v>
      </c>
      <c r="C8" s="198" t="s">
        <v>4</v>
      </c>
      <c r="D8" s="197" t="s">
        <v>5</v>
      </c>
      <c r="E8" s="197" t="s">
        <v>6</v>
      </c>
      <c r="F8" s="197"/>
    </row>
    <row r="9" spans="1:6" x14ac:dyDescent="0.25">
      <c r="A9" s="197"/>
      <c r="B9" s="197"/>
      <c r="C9" s="197"/>
      <c r="D9" s="197"/>
      <c r="E9" s="197" t="s">
        <v>7</v>
      </c>
      <c r="F9" s="199" t="s">
        <v>8</v>
      </c>
    </row>
    <row r="10" spans="1:6" x14ac:dyDescent="0.25">
      <c r="A10" s="197"/>
      <c r="B10" s="197"/>
      <c r="C10" s="197"/>
      <c r="D10" s="197"/>
      <c r="E10" s="197"/>
      <c r="F10" s="197"/>
    </row>
    <row r="11" spans="1:6" x14ac:dyDescent="0.25">
      <c r="A11" s="105">
        <v>1</v>
      </c>
      <c r="B11" s="105">
        <v>2</v>
      </c>
      <c r="C11" s="106">
        <v>3</v>
      </c>
      <c r="D11" s="105">
        <v>4</v>
      </c>
      <c r="E11" s="105">
        <v>5</v>
      </c>
      <c r="F11" s="105">
        <v>6</v>
      </c>
    </row>
    <row r="12" spans="1:6" x14ac:dyDescent="0.25">
      <c r="A12" s="123">
        <v>10000000</v>
      </c>
      <c r="B12" s="99" t="s">
        <v>9</v>
      </c>
      <c r="C12" s="124">
        <f t="shared" ref="C12:C75" si="0">D12+E12</f>
        <v>138302500</v>
      </c>
      <c r="D12" s="125">
        <v>138266700</v>
      </c>
      <c r="E12" s="125">
        <v>35800</v>
      </c>
      <c r="F12" s="125">
        <v>0</v>
      </c>
    </row>
    <row r="13" spans="1:6" ht="42.75" x14ac:dyDescent="0.25">
      <c r="A13" s="123">
        <v>11000000</v>
      </c>
      <c r="B13" s="99" t="s">
        <v>10</v>
      </c>
      <c r="C13" s="124">
        <f t="shared" si="0"/>
        <v>60052000</v>
      </c>
      <c r="D13" s="125">
        <v>60052000</v>
      </c>
      <c r="E13" s="125">
        <v>0</v>
      </c>
      <c r="F13" s="125">
        <v>0</v>
      </c>
    </row>
    <row r="14" spans="1:6" ht="28.5" x14ac:dyDescent="0.25">
      <c r="A14" s="123">
        <v>11010000</v>
      </c>
      <c r="B14" s="99" t="s">
        <v>11</v>
      </c>
      <c r="C14" s="124">
        <f t="shared" si="0"/>
        <v>60002000</v>
      </c>
      <c r="D14" s="125">
        <v>60002000</v>
      </c>
      <c r="E14" s="125">
        <v>0</v>
      </c>
      <c r="F14" s="125">
        <v>0</v>
      </c>
    </row>
    <row r="15" spans="1:6" ht="60" x14ac:dyDescent="0.25">
      <c r="A15" s="126">
        <v>11010100</v>
      </c>
      <c r="B15" s="127" t="s">
        <v>12</v>
      </c>
      <c r="C15" s="128">
        <f t="shared" si="0"/>
        <v>50493000</v>
      </c>
      <c r="D15" s="129">
        <v>50493000</v>
      </c>
      <c r="E15" s="129">
        <v>0</v>
      </c>
      <c r="F15" s="129">
        <v>0</v>
      </c>
    </row>
    <row r="16" spans="1:6" ht="60" x14ac:dyDescent="0.25">
      <c r="A16" s="126">
        <v>11010400</v>
      </c>
      <c r="B16" s="127" t="s">
        <v>13</v>
      </c>
      <c r="C16" s="128">
        <f t="shared" si="0"/>
        <v>8049000</v>
      </c>
      <c r="D16" s="129">
        <v>8049000</v>
      </c>
      <c r="E16" s="129">
        <v>0</v>
      </c>
      <c r="F16" s="129">
        <v>0</v>
      </c>
    </row>
    <row r="17" spans="1:6" ht="45" x14ac:dyDescent="0.25">
      <c r="A17" s="126">
        <v>11010500</v>
      </c>
      <c r="B17" s="127" t="s">
        <v>14</v>
      </c>
      <c r="C17" s="128">
        <f t="shared" si="0"/>
        <v>1360000</v>
      </c>
      <c r="D17" s="129">
        <v>1360000</v>
      </c>
      <c r="E17" s="129">
        <v>0</v>
      </c>
      <c r="F17" s="129">
        <v>0</v>
      </c>
    </row>
    <row r="18" spans="1:6" ht="45" x14ac:dyDescent="0.25">
      <c r="A18" s="126">
        <v>11011300</v>
      </c>
      <c r="B18" s="127" t="s">
        <v>15</v>
      </c>
      <c r="C18" s="128">
        <f t="shared" si="0"/>
        <v>100000</v>
      </c>
      <c r="D18" s="129">
        <v>100000</v>
      </c>
      <c r="E18" s="129">
        <v>0</v>
      </c>
      <c r="F18" s="129">
        <v>0</v>
      </c>
    </row>
    <row r="19" spans="1:6" x14ac:dyDescent="0.25">
      <c r="A19" s="123">
        <v>11020000</v>
      </c>
      <c r="B19" s="99" t="s">
        <v>16</v>
      </c>
      <c r="C19" s="124">
        <f t="shared" si="0"/>
        <v>50000</v>
      </c>
      <c r="D19" s="125">
        <v>50000</v>
      </c>
      <c r="E19" s="125">
        <v>0</v>
      </c>
      <c r="F19" s="125">
        <v>0</v>
      </c>
    </row>
    <row r="20" spans="1:6" ht="30" x14ac:dyDescent="0.25">
      <c r="A20" s="126">
        <v>11020200</v>
      </c>
      <c r="B20" s="127" t="s">
        <v>17</v>
      </c>
      <c r="C20" s="128">
        <f t="shared" si="0"/>
        <v>50000</v>
      </c>
      <c r="D20" s="129">
        <v>50000</v>
      </c>
      <c r="E20" s="129">
        <v>0</v>
      </c>
      <c r="F20" s="129">
        <v>0</v>
      </c>
    </row>
    <row r="21" spans="1:6" ht="42.75" x14ac:dyDescent="0.25">
      <c r="A21" s="123">
        <v>13000000</v>
      </c>
      <c r="B21" s="99" t="s">
        <v>18</v>
      </c>
      <c r="C21" s="124">
        <f t="shared" si="0"/>
        <v>1300</v>
      </c>
      <c r="D21" s="125">
        <v>1300</v>
      </c>
      <c r="E21" s="125">
        <v>0</v>
      </c>
      <c r="F21" s="125">
        <v>0</v>
      </c>
    </row>
    <row r="22" spans="1:6" ht="28.5" x14ac:dyDescent="0.25">
      <c r="A22" s="123">
        <v>13030000</v>
      </c>
      <c r="B22" s="99" t="s">
        <v>19</v>
      </c>
      <c r="C22" s="124">
        <f t="shared" si="0"/>
        <v>1300</v>
      </c>
      <c r="D22" s="125">
        <v>1300</v>
      </c>
      <c r="E22" s="125">
        <v>0</v>
      </c>
      <c r="F22" s="125">
        <v>0</v>
      </c>
    </row>
    <row r="23" spans="1:6" ht="75" x14ac:dyDescent="0.25">
      <c r="A23" s="126">
        <v>13030100</v>
      </c>
      <c r="B23" s="127" t="s">
        <v>244</v>
      </c>
      <c r="C23" s="128">
        <f t="shared" si="0"/>
        <v>1300</v>
      </c>
      <c r="D23" s="129">
        <v>1300</v>
      </c>
      <c r="E23" s="129">
        <v>0</v>
      </c>
      <c r="F23" s="129">
        <v>0</v>
      </c>
    </row>
    <row r="24" spans="1:6" ht="28.5" x14ac:dyDescent="0.25">
      <c r="A24" s="123">
        <v>14000000</v>
      </c>
      <c r="B24" s="99" t="s">
        <v>20</v>
      </c>
      <c r="C24" s="124">
        <f t="shared" si="0"/>
        <v>28859000</v>
      </c>
      <c r="D24" s="125">
        <v>28859000</v>
      </c>
      <c r="E24" s="125">
        <v>0</v>
      </c>
      <c r="F24" s="125">
        <v>0</v>
      </c>
    </row>
    <row r="25" spans="1:6" ht="42.75" x14ac:dyDescent="0.25">
      <c r="A25" s="123">
        <v>14020000</v>
      </c>
      <c r="B25" s="99" t="s">
        <v>21</v>
      </c>
      <c r="C25" s="124">
        <f t="shared" si="0"/>
        <v>2752000</v>
      </c>
      <c r="D25" s="125">
        <v>2752000</v>
      </c>
      <c r="E25" s="125">
        <v>0</v>
      </c>
      <c r="F25" s="125">
        <v>0</v>
      </c>
    </row>
    <row r="26" spans="1:6" x14ac:dyDescent="0.25">
      <c r="A26" s="126">
        <v>14021900</v>
      </c>
      <c r="B26" s="127" t="s">
        <v>22</v>
      </c>
      <c r="C26" s="128">
        <f t="shared" si="0"/>
        <v>2752000</v>
      </c>
      <c r="D26" s="129">
        <v>2752000</v>
      </c>
      <c r="E26" s="129">
        <v>0</v>
      </c>
      <c r="F26" s="129">
        <v>0</v>
      </c>
    </row>
    <row r="27" spans="1:6" ht="42.75" x14ac:dyDescent="0.25">
      <c r="A27" s="123">
        <v>14030000</v>
      </c>
      <c r="B27" s="99" t="s">
        <v>23</v>
      </c>
      <c r="C27" s="124">
        <f t="shared" si="0"/>
        <v>19000000</v>
      </c>
      <c r="D27" s="125">
        <v>19000000</v>
      </c>
      <c r="E27" s="125">
        <v>0</v>
      </c>
      <c r="F27" s="125">
        <v>0</v>
      </c>
    </row>
    <row r="28" spans="1:6" x14ac:dyDescent="0.25">
      <c r="A28" s="126">
        <v>14031900</v>
      </c>
      <c r="B28" s="127" t="s">
        <v>22</v>
      </c>
      <c r="C28" s="128">
        <f t="shared" si="0"/>
        <v>19000000</v>
      </c>
      <c r="D28" s="129">
        <v>19000000</v>
      </c>
      <c r="E28" s="129">
        <v>0</v>
      </c>
      <c r="F28" s="129">
        <v>0</v>
      </c>
    </row>
    <row r="29" spans="1:6" ht="42.75" x14ac:dyDescent="0.25">
      <c r="A29" s="123">
        <v>14040000</v>
      </c>
      <c r="B29" s="99" t="s">
        <v>24</v>
      </c>
      <c r="C29" s="124">
        <f t="shared" si="0"/>
        <v>7107000</v>
      </c>
      <c r="D29" s="125">
        <v>7107000</v>
      </c>
      <c r="E29" s="125">
        <v>0</v>
      </c>
      <c r="F29" s="125">
        <v>0</v>
      </c>
    </row>
    <row r="30" spans="1:6" ht="135" x14ac:dyDescent="0.25">
      <c r="A30" s="126">
        <v>14040100</v>
      </c>
      <c r="B30" s="127" t="s">
        <v>25</v>
      </c>
      <c r="C30" s="128">
        <f t="shared" si="0"/>
        <v>5000000</v>
      </c>
      <c r="D30" s="129">
        <v>5000000</v>
      </c>
      <c r="E30" s="129">
        <v>0</v>
      </c>
      <c r="F30" s="129">
        <v>0</v>
      </c>
    </row>
    <row r="31" spans="1:6" ht="90" x14ac:dyDescent="0.25">
      <c r="A31" s="126">
        <v>14040200</v>
      </c>
      <c r="B31" s="127" t="s">
        <v>26</v>
      </c>
      <c r="C31" s="128">
        <f t="shared" si="0"/>
        <v>2107000</v>
      </c>
      <c r="D31" s="129">
        <v>2107000</v>
      </c>
      <c r="E31" s="129">
        <v>0</v>
      </c>
      <c r="F31" s="129">
        <v>0</v>
      </c>
    </row>
    <row r="32" spans="1:6" ht="42.75" x14ac:dyDescent="0.25">
      <c r="A32" s="123">
        <v>18000000</v>
      </c>
      <c r="B32" s="99" t="s">
        <v>27</v>
      </c>
      <c r="C32" s="124">
        <f t="shared" si="0"/>
        <v>49354400</v>
      </c>
      <c r="D32" s="125">
        <v>49354400</v>
      </c>
      <c r="E32" s="125">
        <v>0</v>
      </c>
      <c r="F32" s="125">
        <v>0</v>
      </c>
    </row>
    <row r="33" spans="1:6" x14ac:dyDescent="0.25">
      <c r="A33" s="123">
        <v>18010000</v>
      </c>
      <c r="B33" s="99" t="s">
        <v>28</v>
      </c>
      <c r="C33" s="124">
        <f t="shared" si="0"/>
        <v>17520400</v>
      </c>
      <c r="D33" s="125">
        <v>17520400</v>
      </c>
      <c r="E33" s="125">
        <v>0</v>
      </c>
      <c r="F33" s="125">
        <v>0</v>
      </c>
    </row>
    <row r="34" spans="1:6" ht="60" x14ac:dyDescent="0.25">
      <c r="A34" s="126">
        <v>18010100</v>
      </c>
      <c r="B34" s="127" t="s">
        <v>29</v>
      </c>
      <c r="C34" s="128">
        <f t="shared" si="0"/>
        <v>80000</v>
      </c>
      <c r="D34" s="129">
        <v>80000</v>
      </c>
      <c r="E34" s="129">
        <v>0</v>
      </c>
      <c r="F34" s="129">
        <v>0</v>
      </c>
    </row>
    <row r="35" spans="1:6" ht="60" x14ac:dyDescent="0.25">
      <c r="A35" s="126">
        <v>18010200</v>
      </c>
      <c r="B35" s="127" t="s">
        <v>30</v>
      </c>
      <c r="C35" s="128">
        <f t="shared" si="0"/>
        <v>2288000</v>
      </c>
      <c r="D35" s="129">
        <v>2288000</v>
      </c>
      <c r="E35" s="129">
        <v>0</v>
      </c>
      <c r="F35" s="129">
        <v>0</v>
      </c>
    </row>
    <row r="36" spans="1:6" ht="60" x14ac:dyDescent="0.25">
      <c r="A36" s="126">
        <v>18010300</v>
      </c>
      <c r="B36" s="127" t="s">
        <v>31</v>
      </c>
      <c r="C36" s="128">
        <f t="shared" si="0"/>
        <v>1000000</v>
      </c>
      <c r="D36" s="129">
        <v>1000000</v>
      </c>
      <c r="E36" s="129">
        <v>0</v>
      </c>
      <c r="F36" s="129">
        <v>0</v>
      </c>
    </row>
    <row r="37" spans="1:6" ht="60" x14ac:dyDescent="0.25">
      <c r="A37" s="126">
        <v>18010400</v>
      </c>
      <c r="B37" s="127" t="s">
        <v>32</v>
      </c>
      <c r="C37" s="128">
        <f t="shared" si="0"/>
        <v>2320000</v>
      </c>
      <c r="D37" s="129">
        <v>2320000</v>
      </c>
      <c r="E37" s="129">
        <v>0</v>
      </c>
      <c r="F37" s="129">
        <v>0</v>
      </c>
    </row>
    <row r="38" spans="1:6" x14ac:dyDescent="0.25">
      <c r="A38" s="126">
        <v>18010500</v>
      </c>
      <c r="B38" s="127" t="s">
        <v>33</v>
      </c>
      <c r="C38" s="128">
        <f t="shared" si="0"/>
        <v>1800000</v>
      </c>
      <c r="D38" s="129">
        <v>1800000</v>
      </c>
      <c r="E38" s="129">
        <v>0</v>
      </c>
      <c r="F38" s="129">
        <v>0</v>
      </c>
    </row>
    <row r="39" spans="1:6" x14ac:dyDescent="0.25">
      <c r="A39" s="126">
        <v>18010600</v>
      </c>
      <c r="B39" s="127" t="s">
        <v>34</v>
      </c>
      <c r="C39" s="128">
        <f t="shared" si="0"/>
        <v>7500000</v>
      </c>
      <c r="D39" s="129">
        <v>7500000</v>
      </c>
      <c r="E39" s="129">
        <v>0</v>
      </c>
      <c r="F39" s="129">
        <v>0</v>
      </c>
    </row>
    <row r="40" spans="1:6" x14ac:dyDescent="0.25">
      <c r="A40" s="126">
        <v>18010700</v>
      </c>
      <c r="B40" s="127" t="s">
        <v>35</v>
      </c>
      <c r="C40" s="128">
        <f t="shared" si="0"/>
        <v>1500000</v>
      </c>
      <c r="D40" s="129">
        <v>1500000</v>
      </c>
      <c r="E40" s="129">
        <v>0</v>
      </c>
      <c r="F40" s="129">
        <v>0</v>
      </c>
    </row>
    <row r="41" spans="1:6" x14ac:dyDescent="0.25">
      <c r="A41" s="126">
        <v>18010900</v>
      </c>
      <c r="B41" s="127" t="s">
        <v>36</v>
      </c>
      <c r="C41" s="128">
        <f t="shared" si="0"/>
        <v>1032400</v>
      </c>
      <c r="D41" s="129">
        <v>1032400</v>
      </c>
      <c r="E41" s="129">
        <v>0</v>
      </c>
      <c r="F41" s="129">
        <v>0</v>
      </c>
    </row>
    <row r="42" spans="1:6" x14ac:dyDescent="0.25">
      <c r="A42" s="123">
        <v>18050000</v>
      </c>
      <c r="B42" s="99" t="s">
        <v>37</v>
      </c>
      <c r="C42" s="124">
        <f t="shared" si="0"/>
        <v>31834000</v>
      </c>
      <c r="D42" s="125">
        <v>31834000</v>
      </c>
      <c r="E42" s="125">
        <v>0</v>
      </c>
      <c r="F42" s="125">
        <v>0</v>
      </c>
    </row>
    <row r="43" spans="1:6" x14ac:dyDescent="0.25">
      <c r="A43" s="126">
        <v>18050300</v>
      </c>
      <c r="B43" s="127" t="s">
        <v>38</v>
      </c>
      <c r="C43" s="128">
        <f t="shared" si="0"/>
        <v>2962000</v>
      </c>
      <c r="D43" s="129">
        <v>2962000</v>
      </c>
      <c r="E43" s="129">
        <v>0</v>
      </c>
      <c r="F43" s="129">
        <v>0</v>
      </c>
    </row>
    <row r="44" spans="1:6" x14ac:dyDescent="0.25">
      <c r="A44" s="126">
        <v>18050400</v>
      </c>
      <c r="B44" s="127" t="s">
        <v>39</v>
      </c>
      <c r="C44" s="128">
        <f t="shared" si="0"/>
        <v>20312000</v>
      </c>
      <c r="D44" s="129">
        <v>20312000</v>
      </c>
      <c r="E44" s="129">
        <v>0</v>
      </c>
      <c r="F44" s="129">
        <v>0</v>
      </c>
    </row>
    <row r="45" spans="1:6" ht="75" x14ac:dyDescent="0.25">
      <c r="A45" s="126">
        <v>18050500</v>
      </c>
      <c r="B45" s="127" t="s">
        <v>40</v>
      </c>
      <c r="C45" s="128">
        <f t="shared" si="0"/>
        <v>8560000</v>
      </c>
      <c r="D45" s="129">
        <v>8560000</v>
      </c>
      <c r="E45" s="129">
        <v>0</v>
      </c>
      <c r="F45" s="129">
        <v>0</v>
      </c>
    </row>
    <row r="46" spans="1:6" x14ac:dyDescent="0.25">
      <c r="A46" s="123">
        <v>19000000</v>
      </c>
      <c r="B46" s="99" t="s">
        <v>41</v>
      </c>
      <c r="C46" s="124">
        <f t="shared" si="0"/>
        <v>35800</v>
      </c>
      <c r="D46" s="125">
        <v>0</v>
      </c>
      <c r="E46" s="125">
        <v>35800</v>
      </c>
      <c r="F46" s="125">
        <v>0</v>
      </c>
    </row>
    <row r="47" spans="1:6" x14ac:dyDescent="0.25">
      <c r="A47" s="123">
        <v>19010000</v>
      </c>
      <c r="B47" s="99" t="s">
        <v>42</v>
      </c>
      <c r="C47" s="124">
        <f t="shared" si="0"/>
        <v>35800</v>
      </c>
      <c r="D47" s="125">
        <v>0</v>
      </c>
      <c r="E47" s="125">
        <v>35800</v>
      </c>
      <c r="F47" s="125">
        <v>0</v>
      </c>
    </row>
    <row r="48" spans="1:6" ht="90" x14ac:dyDescent="0.25">
      <c r="A48" s="126">
        <v>19010100</v>
      </c>
      <c r="B48" s="127" t="s">
        <v>43</v>
      </c>
      <c r="C48" s="128">
        <f t="shared" si="0"/>
        <v>30800</v>
      </c>
      <c r="D48" s="129">
        <v>0</v>
      </c>
      <c r="E48" s="129">
        <v>30800</v>
      </c>
      <c r="F48" s="129">
        <v>0</v>
      </c>
    </row>
    <row r="49" spans="1:6" ht="30" x14ac:dyDescent="0.25">
      <c r="A49" s="126">
        <v>19010200</v>
      </c>
      <c r="B49" s="127" t="s">
        <v>44</v>
      </c>
      <c r="C49" s="128">
        <f t="shared" si="0"/>
        <v>4700</v>
      </c>
      <c r="D49" s="129">
        <v>0</v>
      </c>
      <c r="E49" s="129">
        <v>4700</v>
      </c>
      <c r="F49" s="129">
        <v>0</v>
      </c>
    </row>
    <row r="50" spans="1:6" ht="60" x14ac:dyDescent="0.25">
      <c r="A50" s="126">
        <v>19010300</v>
      </c>
      <c r="B50" s="127" t="s">
        <v>45</v>
      </c>
      <c r="C50" s="128">
        <f t="shared" si="0"/>
        <v>300</v>
      </c>
      <c r="D50" s="129">
        <v>0</v>
      </c>
      <c r="E50" s="129">
        <v>300</v>
      </c>
      <c r="F50" s="129">
        <v>0</v>
      </c>
    </row>
    <row r="51" spans="1:6" x14ac:dyDescent="0.25">
      <c r="A51" s="123">
        <v>20000000</v>
      </c>
      <c r="B51" s="99" t="s">
        <v>46</v>
      </c>
      <c r="C51" s="124">
        <f>D51+E51</f>
        <v>2174300</v>
      </c>
      <c r="D51" s="125">
        <v>1954300</v>
      </c>
      <c r="E51" s="125">
        <v>220000</v>
      </c>
      <c r="F51" s="125">
        <v>0</v>
      </c>
    </row>
    <row r="52" spans="1:6" ht="28.5" x14ac:dyDescent="0.25">
      <c r="A52" s="123">
        <v>21000000</v>
      </c>
      <c r="B52" s="99" t="s">
        <v>47</v>
      </c>
      <c r="C52" s="124">
        <f t="shared" si="0"/>
        <v>151000</v>
      </c>
      <c r="D52" s="125">
        <v>151000</v>
      </c>
      <c r="E52" s="125">
        <v>0</v>
      </c>
      <c r="F52" s="125">
        <v>0</v>
      </c>
    </row>
    <row r="53" spans="1:6" ht="114" x14ac:dyDescent="0.25">
      <c r="A53" s="123">
        <v>21010000</v>
      </c>
      <c r="B53" s="99" t="s">
        <v>48</v>
      </c>
      <c r="C53" s="124">
        <f t="shared" si="0"/>
        <v>1000</v>
      </c>
      <c r="D53" s="125">
        <v>1000</v>
      </c>
      <c r="E53" s="125">
        <v>0</v>
      </c>
      <c r="F53" s="125">
        <v>0</v>
      </c>
    </row>
    <row r="54" spans="1:6" ht="60" x14ac:dyDescent="0.25">
      <c r="A54" s="126">
        <v>21010300</v>
      </c>
      <c r="B54" s="127" t="s">
        <v>49</v>
      </c>
      <c r="C54" s="128">
        <f t="shared" si="0"/>
        <v>1000</v>
      </c>
      <c r="D54" s="129">
        <v>1000</v>
      </c>
      <c r="E54" s="129">
        <v>0</v>
      </c>
      <c r="F54" s="129">
        <v>0</v>
      </c>
    </row>
    <row r="55" spans="1:6" x14ac:dyDescent="0.25">
      <c r="A55" s="123">
        <v>21080000</v>
      </c>
      <c r="B55" s="99" t="s">
        <v>50</v>
      </c>
      <c r="C55" s="124">
        <f t="shared" si="0"/>
        <v>150000</v>
      </c>
      <c r="D55" s="125">
        <v>150000</v>
      </c>
      <c r="E55" s="125">
        <v>0</v>
      </c>
      <c r="F55" s="125">
        <v>0</v>
      </c>
    </row>
    <row r="56" spans="1:6" x14ac:dyDescent="0.25">
      <c r="A56" s="126">
        <v>21081100</v>
      </c>
      <c r="B56" s="127" t="s">
        <v>51</v>
      </c>
      <c r="C56" s="128">
        <f t="shared" si="0"/>
        <v>50000</v>
      </c>
      <c r="D56" s="129">
        <v>50000</v>
      </c>
      <c r="E56" s="129">
        <v>0</v>
      </c>
      <c r="F56" s="129">
        <v>0</v>
      </c>
    </row>
    <row r="57" spans="1:6" ht="60" x14ac:dyDescent="0.25">
      <c r="A57" s="126">
        <v>21081800</v>
      </c>
      <c r="B57" s="127" t="s">
        <v>52</v>
      </c>
      <c r="C57" s="128">
        <f t="shared" si="0"/>
        <v>100000</v>
      </c>
      <c r="D57" s="129">
        <v>100000</v>
      </c>
      <c r="E57" s="129">
        <v>0</v>
      </c>
      <c r="F57" s="129">
        <v>0</v>
      </c>
    </row>
    <row r="58" spans="1:6" ht="42.75" x14ac:dyDescent="0.25">
      <c r="A58" s="123">
        <v>22000000</v>
      </c>
      <c r="B58" s="99" t="s">
        <v>53</v>
      </c>
      <c r="C58" s="124">
        <f t="shared" si="0"/>
        <v>1803300</v>
      </c>
      <c r="D58" s="125">
        <v>1803300</v>
      </c>
      <c r="E58" s="125">
        <v>0</v>
      </c>
      <c r="F58" s="125">
        <v>0</v>
      </c>
    </row>
    <row r="59" spans="1:6" ht="28.5" x14ac:dyDescent="0.25">
      <c r="A59" s="123">
        <v>22010000</v>
      </c>
      <c r="B59" s="99" t="s">
        <v>54</v>
      </c>
      <c r="C59" s="124">
        <f t="shared" si="0"/>
        <v>1760000</v>
      </c>
      <c r="D59" s="125">
        <v>1760000</v>
      </c>
      <c r="E59" s="125">
        <v>0</v>
      </c>
      <c r="F59" s="125">
        <v>0</v>
      </c>
    </row>
    <row r="60" spans="1:6" ht="30" x14ac:dyDescent="0.25">
      <c r="A60" s="126">
        <v>22012500</v>
      </c>
      <c r="B60" s="127" t="s">
        <v>55</v>
      </c>
      <c r="C60" s="128">
        <f t="shared" si="0"/>
        <v>1700000</v>
      </c>
      <c r="D60" s="129">
        <v>1700000</v>
      </c>
      <c r="E60" s="129">
        <v>0</v>
      </c>
      <c r="F60" s="129">
        <v>0</v>
      </c>
    </row>
    <row r="61" spans="1:6" ht="45" x14ac:dyDescent="0.25">
      <c r="A61" s="126">
        <v>22012600</v>
      </c>
      <c r="B61" s="127" t="s">
        <v>56</v>
      </c>
      <c r="C61" s="128">
        <f t="shared" si="0"/>
        <v>60000</v>
      </c>
      <c r="D61" s="129">
        <v>60000</v>
      </c>
      <c r="E61" s="129">
        <v>0</v>
      </c>
      <c r="F61" s="129">
        <v>0</v>
      </c>
    </row>
    <row r="62" spans="1:6" x14ac:dyDescent="0.25">
      <c r="A62" s="123">
        <v>22090000</v>
      </c>
      <c r="B62" s="99" t="s">
        <v>57</v>
      </c>
      <c r="C62" s="124">
        <f t="shared" si="0"/>
        <v>40200</v>
      </c>
      <c r="D62" s="125">
        <v>40200</v>
      </c>
      <c r="E62" s="125">
        <v>0</v>
      </c>
      <c r="F62" s="125">
        <v>0</v>
      </c>
    </row>
    <row r="63" spans="1:6" ht="60" x14ac:dyDescent="0.25">
      <c r="A63" s="126">
        <v>22090100</v>
      </c>
      <c r="B63" s="127" t="s">
        <v>58</v>
      </c>
      <c r="C63" s="128">
        <f t="shared" si="0"/>
        <v>40000</v>
      </c>
      <c r="D63" s="129">
        <v>40000</v>
      </c>
      <c r="E63" s="129">
        <v>0</v>
      </c>
      <c r="F63" s="129">
        <v>0</v>
      </c>
    </row>
    <row r="64" spans="1:6" ht="45" x14ac:dyDescent="0.25">
      <c r="A64" s="126">
        <v>22090400</v>
      </c>
      <c r="B64" s="127" t="s">
        <v>59</v>
      </c>
      <c r="C64" s="128">
        <f t="shared" si="0"/>
        <v>200</v>
      </c>
      <c r="D64" s="129">
        <v>200</v>
      </c>
      <c r="E64" s="129">
        <v>0</v>
      </c>
      <c r="F64" s="129">
        <v>0</v>
      </c>
    </row>
    <row r="65" spans="1:6" ht="105" x14ac:dyDescent="0.25">
      <c r="A65" s="126">
        <v>22130000</v>
      </c>
      <c r="B65" s="127" t="s">
        <v>60</v>
      </c>
      <c r="C65" s="128">
        <f t="shared" si="0"/>
        <v>3100</v>
      </c>
      <c r="D65" s="129">
        <v>3100</v>
      </c>
      <c r="E65" s="129">
        <v>0</v>
      </c>
      <c r="F65" s="129">
        <v>0</v>
      </c>
    </row>
    <row r="66" spans="1:6" ht="28.5" x14ac:dyDescent="0.25">
      <c r="A66" s="123">
        <v>25000000</v>
      </c>
      <c r="B66" s="99" t="s">
        <v>61</v>
      </c>
      <c r="C66" s="124">
        <f t="shared" si="0"/>
        <v>220000</v>
      </c>
      <c r="D66" s="125">
        <v>0</v>
      </c>
      <c r="E66" s="125">
        <v>220000</v>
      </c>
      <c r="F66" s="125">
        <v>0</v>
      </c>
    </row>
    <row r="67" spans="1:6" ht="42.75" x14ac:dyDescent="0.25">
      <c r="A67" s="123">
        <v>25010000</v>
      </c>
      <c r="B67" s="99" t="s">
        <v>62</v>
      </c>
      <c r="C67" s="124">
        <f t="shared" si="0"/>
        <v>220000</v>
      </c>
      <c r="D67" s="125">
        <v>0</v>
      </c>
      <c r="E67" s="125">
        <v>220000</v>
      </c>
      <c r="F67" s="125">
        <v>0</v>
      </c>
    </row>
    <row r="68" spans="1:6" ht="60" x14ac:dyDescent="0.25">
      <c r="A68" s="126">
        <v>25010300</v>
      </c>
      <c r="B68" s="127" t="s">
        <v>63</v>
      </c>
      <c r="C68" s="128">
        <f t="shared" si="0"/>
        <v>220000</v>
      </c>
      <c r="D68" s="129">
        <v>0</v>
      </c>
      <c r="E68" s="129">
        <v>220000</v>
      </c>
      <c r="F68" s="129">
        <v>0</v>
      </c>
    </row>
    <row r="69" spans="1:6" ht="28.5" x14ac:dyDescent="0.25">
      <c r="A69" s="130"/>
      <c r="B69" s="131" t="s">
        <v>64</v>
      </c>
      <c r="C69" s="124">
        <f t="shared" si="0"/>
        <v>140476800</v>
      </c>
      <c r="D69" s="124">
        <v>140221000</v>
      </c>
      <c r="E69" s="124">
        <v>255800</v>
      </c>
      <c r="F69" s="124">
        <v>0</v>
      </c>
    </row>
    <row r="70" spans="1:6" x14ac:dyDescent="0.25">
      <c r="A70" s="123">
        <v>40000000</v>
      </c>
      <c r="B70" s="99" t="s">
        <v>65</v>
      </c>
      <c r="C70" s="124">
        <f t="shared" si="0"/>
        <v>32756400</v>
      </c>
      <c r="D70" s="125">
        <f>D71</f>
        <v>32756400</v>
      </c>
      <c r="E70" s="125">
        <v>0</v>
      </c>
      <c r="F70" s="125">
        <v>0</v>
      </c>
    </row>
    <row r="71" spans="1:6" x14ac:dyDescent="0.25">
      <c r="A71" s="123">
        <v>41000000</v>
      </c>
      <c r="B71" s="99" t="s">
        <v>66</v>
      </c>
      <c r="C71" s="124">
        <f t="shared" si="0"/>
        <v>32756400</v>
      </c>
      <c r="D71" s="125">
        <f>D72</f>
        <v>32756400</v>
      </c>
      <c r="E71" s="125">
        <v>0</v>
      </c>
      <c r="F71" s="125">
        <v>0</v>
      </c>
    </row>
    <row r="72" spans="1:6" ht="28.5" x14ac:dyDescent="0.25">
      <c r="A72" s="123">
        <v>41020000</v>
      </c>
      <c r="B72" s="99" t="s">
        <v>67</v>
      </c>
      <c r="C72" s="124">
        <f t="shared" si="0"/>
        <v>32756400</v>
      </c>
      <c r="D72" s="125">
        <f>D73+D74</f>
        <v>32756400</v>
      </c>
      <c r="E72" s="125">
        <v>0</v>
      </c>
      <c r="F72" s="125">
        <v>0</v>
      </c>
    </row>
    <row r="73" spans="1:6" x14ac:dyDescent="0.25">
      <c r="A73" s="126">
        <v>41020100</v>
      </c>
      <c r="B73" s="127" t="s">
        <v>68</v>
      </c>
      <c r="C73" s="128">
        <f t="shared" si="0"/>
        <v>22616000</v>
      </c>
      <c r="D73" s="129">
        <v>22616000</v>
      </c>
      <c r="E73" s="129">
        <v>0</v>
      </c>
      <c r="F73" s="129">
        <v>0</v>
      </c>
    </row>
    <row r="74" spans="1:6" ht="120" x14ac:dyDescent="0.25">
      <c r="A74" s="126">
        <v>41021400</v>
      </c>
      <c r="B74" s="127" t="s">
        <v>69</v>
      </c>
      <c r="C74" s="128">
        <f t="shared" si="0"/>
        <v>10140400</v>
      </c>
      <c r="D74" s="129">
        <v>10140400</v>
      </c>
      <c r="E74" s="129">
        <v>0</v>
      </c>
      <c r="F74" s="129">
        <v>0</v>
      </c>
    </row>
    <row r="75" spans="1:6" x14ac:dyDescent="0.25">
      <c r="A75" s="132" t="s">
        <v>71</v>
      </c>
      <c r="B75" s="131" t="s">
        <v>70</v>
      </c>
      <c r="C75" s="124">
        <f t="shared" si="0"/>
        <v>173233200</v>
      </c>
      <c r="D75" s="124">
        <f>D69+D70</f>
        <v>172977400</v>
      </c>
      <c r="E75" s="124">
        <v>255800</v>
      </c>
      <c r="F75" s="124">
        <v>0</v>
      </c>
    </row>
    <row r="76" spans="1:6" x14ac:dyDescent="0.25">
      <c r="A76" s="103"/>
      <c r="B76" s="103"/>
      <c r="C76" s="103"/>
      <c r="D76" s="103"/>
      <c r="E76" s="103"/>
      <c r="F76" s="103"/>
    </row>
    <row r="77" spans="1:6" x14ac:dyDescent="0.25">
      <c r="A77" s="103"/>
      <c r="B77" s="103"/>
      <c r="C77" s="103"/>
      <c r="D77" s="103"/>
      <c r="E77" s="103"/>
      <c r="F77" s="103"/>
    </row>
    <row r="78" spans="1:6" x14ac:dyDescent="0.25">
      <c r="A78" s="194" t="s">
        <v>72</v>
      </c>
      <c r="B78" s="194"/>
      <c r="C78" s="103"/>
      <c r="D78" s="103"/>
      <c r="E78" s="122" t="s">
        <v>73</v>
      </c>
      <c r="F78" s="103"/>
    </row>
  </sheetData>
  <mergeCells count="11">
    <mergeCell ref="E2:F2"/>
    <mergeCell ref="E3:F3"/>
    <mergeCell ref="A78:B7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19685039370078741" header="0" footer="0"/>
  <pageSetup paperSize="9" scale="79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A656-5A7C-4B60-9949-8DDEB8447519}">
  <sheetPr>
    <pageSetUpPr fitToPage="1"/>
  </sheetPr>
  <dimension ref="A1:F25"/>
  <sheetViews>
    <sheetView workbookViewId="0">
      <selection activeCell="I20" sqref="I20"/>
    </sheetView>
  </sheetViews>
  <sheetFormatPr defaultRowHeight="15" x14ac:dyDescent="0.25"/>
  <cols>
    <col min="1" max="1" width="11.28515625" customWidth="1"/>
    <col min="2" max="2" width="41" customWidth="1"/>
    <col min="3" max="3" width="14.7109375" customWidth="1"/>
    <col min="4" max="4" width="16.7109375" customWidth="1"/>
    <col min="5" max="5" width="15.140625" customWidth="1"/>
    <col min="6" max="6" width="16" customWidth="1"/>
  </cols>
  <sheetData>
    <row r="1" spans="1:6" ht="15.75" x14ac:dyDescent="0.25">
      <c r="E1" s="1" t="s">
        <v>262</v>
      </c>
      <c r="F1" s="1"/>
    </row>
    <row r="2" spans="1:6" ht="15.75" x14ac:dyDescent="0.25">
      <c r="E2" s="192" t="s">
        <v>279</v>
      </c>
      <c r="F2" s="192"/>
    </row>
    <row r="3" spans="1:6" ht="15.75" x14ac:dyDescent="0.25">
      <c r="E3" s="193" t="s">
        <v>278</v>
      </c>
      <c r="F3" s="193"/>
    </row>
    <row r="5" spans="1:6" ht="36" customHeight="1" x14ac:dyDescent="0.25">
      <c r="A5" s="195" t="s">
        <v>263</v>
      </c>
      <c r="B5" s="196"/>
      <c r="C5" s="196"/>
      <c r="D5" s="196"/>
      <c r="E5" s="196"/>
      <c r="F5" s="196"/>
    </row>
    <row r="6" spans="1:6" ht="25.5" customHeight="1" x14ac:dyDescent="0.25">
      <c r="A6" s="101" t="s">
        <v>74</v>
      </c>
      <c r="B6" s="100"/>
      <c r="C6" s="100"/>
      <c r="D6" s="100"/>
      <c r="E6" s="100"/>
      <c r="F6" s="100"/>
    </row>
    <row r="7" spans="1:6" x14ac:dyDescent="0.25">
      <c r="A7" s="102" t="s">
        <v>75</v>
      </c>
      <c r="B7" s="103"/>
      <c r="C7" s="103"/>
      <c r="D7" s="103"/>
      <c r="E7" s="103"/>
      <c r="F7" s="104" t="s">
        <v>1</v>
      </c>
    </row>
    <row r="8" spans="1:6" x14ac:dyDescent="0.25">
      <c r="A8" s="197" t="s">
        <v>2</v>
      </c>
      <c r="B8" s="197" t="s">
        <v>264</v>
      </c>
      <c r="C8" s="198" t="s">
        <v>4</v>
      </c>
      <c r="D8" s="197" t="s">
        <v>5</v>
      </c>
      <c r="E8" s="197" t="s">
        <v>6</v>
      </c>
      <c r="F8" s="197"/>
    </row>
    <row r="9" spans="1:6" ht="18" customHeight="1" x14ac:dyDescent="0.25">
      <c r="A9" s="197"/>
      <c r="B9" s="197"/>
      <c r="C9" s="197"/>
      <c r="D9" s="197"/>
      <c r="E9" s="197" t="s">
        <v>7</v>
      </c>
      <c r="F9" s="197" t="s">
        <v>8</v>
      </c>
    </row>
    <row r="10" spans="1:6" ht="33" customHeight="1" x14ac:dyDescent="0.25">
      <c r="A10" s="197"/>
      <c r="B10" s="197"/>
      <c r="C10" s="197"/>
      <c r="D10" s="197"/>
      <c r="E10" s="197"/>
      <c r="F10" s="197"/>
    </row>
    <row r="11" spans="1:6" x14ac:dyDescent="0.25">
      <c r="A11" s="105">
        <v>1</v>
      </c>
      <c r="B11" s="105">
        <v>2</v>
      </c>
      <c r="C11" s="106">
        <v>3</v>
      </c>
      <c r="D11" s="105">
        <v>4</v>
      </c>
      <c r="E11" s="105">
        <v>5</v>
      </c>
      <c r="F11" s="105">
        <v>6</v>
      </c>
    </row>
    <row r="12" spans="1:6" ht="21" customHeight="1" x14ac:dyDescent="0.25">
      <c r="A12" s="200" t="s">
        <v>265</v>
      </c>
      <c r="B12" s="201"/>
      <c r="C12" s="201"/>
      <c r="D12" s="201"/>
      <c r="E12" s="201"/>
      <c r="F12" s="202"/>
    </row>
    <row r="13" spans="1:6" x14ac:dyDescent="0.25">
      <c r="A13" s="123">
        <v>200000</v>
      </c>
      <c r="B13" s="99" t="s">
        <v>266</v>
      </c>
      <c r="C13" s="124">
        <f>D13+E13</f>
        <v>0</v>
      </c>
      <c r="D13" s="125">
        <v>-11381410</v>
      </c>
      <c r="E13" s="125">
        <v>11381410</v>
      </c>
      <c r="F13" s="125">
        <v>11381410</v>
      </c>
    </row>
    <row r="14" spans="1:6" ht="28.5" x14ac:dyDescent="0.25">
      <c r="A14" s="123">
        <v>208000</v>
      </c>
      <c r="B14" s="99" t="s">
        <v>267</v>
      </c>
      <c r="C14" s="124">
        <f>D14+E14</f>
        <v>0</v>
      </c>
      <c r="D14" s="125">
        <v>-11381410</v>
      </c>
      <c r="E14" s="125">
        <v>11381410</v>
      </c>
      <c r="F14" s="125">
        <v>11381410</v>
      </c>
    </row>
    <row r="15" spans="1:6" ht="45" x14ac:dyDescent="0.25">
      <c r="A15" s="126">
        <v>208400</v>
      </c>
      <c r="B15" s="127" t="s">
        <v>268</v>
      </c>
      <c r="C15" s="128">
        <f>D15+E15</f>
        <v>0</v>
      </c>
      <c r="D15" s="129">
        <v>-11381410</v>
      </c>
      <c r="E15" s="129">
        <v>11381410</v>
      </c>
      <c r="F15" s="129">
        <v>11381410</v>
      </c>
    </row>
    <row r="16" spans="1:6" x14ac:dyDescent="0.25">
      <c r="A16" s="132" t="s">
        <v>71</v>
      </c>
      <c r="B16" s="131" t="s">
        <v>269</v>
      </c>
      <c r="C16" s="124">
        <f>D16+E16</f>
        <v>0</v>
      </c>
      <c r="D16" s="124">
        <v>-11381410</v>
      </c>
      <c r="E16" s="124">
        <v>11381410</v>
      </c>
      <c r="F16" s="124">
        <v>11381410</v>
      </c>
    </row>
    <row r="17" spans="1:6" ht="21" customHeight="1" x14ac:dyDescent="0.25">
      <c r="A17" s="200" t="s">
        <v>270</v>
      </c>
      <c r="B17" s="201"/>
      <c r="C17" s="201"/>
      <c r="D17" s="201"/>
      <c r="E17" s="201"/>
      <c r="F17" s="202"/>
    </row>
    <row r="18" spans="1:6" ht="28.5" x14ac:dyDescent="0.25">
      <c r="A18" s="123">
        <v>600000</v>
      </c>
      <c r="B18" s="99" t="s">
        <v>271</v>
      </c>
      <c r="C18" s="124">
        <f>D18+E18</f>
        <v>0</v>
      </c>
      <c r="D18" s="125">
        <v>-11381410</v>
      </c>
      <c r="E18" s="125">
        <v>11381410</v>
      </c>
      <c r="F18" s="125">
        <v>11381410</v>
      </c>
    </row>
    <row r="19" spans="1:6" x14ac:dyDescent="0.25">
      <c r="A19" s="123">
        <v>602000</v>
      </c>
      <c r="B19" s="99" t="s">
        <v>272</v>
      </c>
      <c r="C19" s="124">
        <f>D19+E19</f>
        <v>0</v>
      </c>
      <c r="D19" s="125">
        <v>-11381410</v>
      </c>
      <c r="E19" s="125">
        <v>11381410</v>
      </c>
      <c r="F19" s="125">
        <v>11381410</v>
      </c>
    </row>
    <row r="20" spans="1:6" ht="45" x14ac:dyDescent="0.25">
      <c r="A20" s="126">
        <v>602400</v>
      </c>
      <c r="B20" s="127" t="s">
        <v>268</v>
      </c>
      <c r="C20" s="128">
        <f>D20+E20</f>
        <v>0</v>
      </c>
      <c r="D20" s="129">
        <v>-11381410</v>
      </c>
      <c r="E20" s="129">
        <v>11381410</v>
      </c>
      <c r="F20" s="129">
        <v>11381410</v>
      </c>
    </row>
    <row r="21" spans="1:6" x14ac:dyDescent="0.25">
      <c r="A21" s="132" t="s">
        <v>71</v>
      </c>
      <c r="B21" s="131" t="s">
        <v>269</v>
      </c>
      <c r="C21" s="124">
        <f>D21+E21</f>
        <v>0</v>
      </c>
      <c r="D21" s="124">
        <v>-11381410</v>
      </c>
      <c r="E21" s="124">
        <v>11381410</v>
      </c>
      <c r="F21" s="124">
        <v>11381410</v>
      </c>
    </row>
    <row r="22" spans="1:6" x14ac:dyDescent="0.25">
      <c r="A22" s="103"/>
      <c r="B22" s="103"/>
      <c r="C22" s="103"/>
      <c r="D22" s="103"/>
      <c r="E22" s="103"/>
      <c r="F22" s="103"/>
    </row>
    <row r="23" spans="1:6" x14ac:dyDescent="0.25">
      <c r="A23" s="103"/>
      <c r="B23" s="103"/>
      <c r="C23" s="103"/>
      <c r="D23" s="103"/>
      <c r="E23" s="103"/>
      <c r="F23" s="103"/>
    </row>
    <row r="24" spans="1:6" x14ac:dyDescent="0.25">
      <c r="A24" s="194" t="s">
        <v>72</v>
      </c>
      <c r="B24" s="194"/>
      <c r="C24" s="103"/>
      <c r="D24" s="103"/>
      <c r="E24" s="122" t="s">
        <v>73</v>
      </c>
      <c r="F24" s="103"/>
    </row>
    <row r="25" spans="1:6" x14ac:dyDescent="0.25">
      <c r="A25" s="103"/>
      <c r="B25" s="103"/>
      <c r="C25" s="103"/>
      <c r="D25" s="103"/>
      <c r="E25" s="103"/>
      <c r="F25" s="103"/>
    </row>
  </sheetData>
  <mergeCells count="13">
    <mergeCell ref="A12:F12"/>
    <mergeCell ref="A17:F17"/>
    <mergeCell ref="E2:F2"/>
    <mergeCell ref="E3:F3"/>
    <mergeCell ref="A24:B2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8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ACFC7-2E96-4414-90C1-A58D127CC4EC}">
  <sheetPr>
    <pageSetUpPr fitToPage="1"/>
  </sheetPr>
  <dimension ref="A1:P50"/>
  <sheetViews>
    <sheetView topLeftCell="A31" workbookViewId="0">
      <selection activeCell="D50" sqref="D50"/>
    </sheetView>
  </sheetViews>
  <sheetFormatPr defaultRowHeight="15" x14ac:dyDescent="0.25"/>
  <cols>
    <col min="1" max="3" width="12" customWidth="1"/>
    <col min="4" max="4" width="40.7109375" customWidth="1"/>
    <col min="5" max="5" width="15.7109375" customWidth="1"/>
    <col min="6" max="6" width="15.28515625" customWidth="1"/>
    <col min="7" max="7" width="15.85546875" customWidth="1"/>
    <col min="8" max="8" width="15.7109375" customWidth="1"/>
    <col min="9" max="9" width="13.7109375" customWidth="1"/>
    <col min="10" max="11" width="15.28515625" customWidth="1"/>
    <col min="12" max="14" width="13.7109375" customWidth="1"/>
    <col min="15" max="15" width="15.85546875" customWidth="1"/>
    <col min="16" max="16" width="15.5703125" customWidth="1"/>
  </cols>
  <sheetData>
    <row r="1" spans="1:16" ht="15.75" x14ac:dyDescent="0.25">
      <c r="N1" s="1" t="s">
        <v>210</v>
      </c>
      <c r="O1" s="1"/>
    </row>
    <row r="2" spans="1:16" ht="15.75" x14ac:dyDescent="0.25">
      <c r="N2" s="192" t="s">
        <v>279</v>
      </c>
      <c r="O2" s="192"/>
    </row>
    <row r="3" spans="1:16" ht="15.75" x14ac:dyDescent="0.25">
      <c r="N3" s="193" t="s">
        <v>278</v>
      </c>
      <c r="O3" s="193"/>
    </row>
    <row r="5" spans="1:16" x14ac:dyDescent="0.25">
      <c r="A5" s="203" t="s">
        <v>159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</row>
    <row r="6" spans="1:16" x14ac:dyDescent="0.25">
      <c r="A6" s="203" t="s">
        <v>273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</row>
    <row r="7" spans="1:16" x14ac:dyDescent="0.25">
      <c r="A7" s="101" t="s">
        <v>74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</row>
    <row r="8" spans="1:16" x14ac:dyDescent="0.25">
      <c r="A8" s="102" t="s">
        <v>75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4" t="s">
        <v>94</v>
      </c>
    </row>
    <row r="9" spans="1:16" x14ac:dyDescent="0.25">
      <c r="A9" s="205" t="s">
        <v>95</v>
      </c>
      <c r="B9" s="205" t="s">
        <v>160</v>
      </c>
      <c r="C9" s="205" t="s">
        <v>97</v>
      </c>
      <c r="D9" s="197" t="s">
        <v>161</v>
      </c>
      <c r="E9" s="197" t="s">
        <v>5</v>
      </c>
      <c r="F9" s="197"/>
      <c r="G9" s="197"/>
      <c r="H9" s="197"/>
      <c r="I9" s="197"/>
      <c r="J9" s="197" t="s">
        <v>6</v>
      </c>
      <c r="K9" s="197"/>
      <c r="L9" s="197"/>
      <c r="M9" s="197"/>
      <c r="N9" s="197"/>
      <c r="O9" s="197"/>
      <c r="P9" s="198" t="s">
        <v>162</v>
      </c>
    </row>
    <row r="10" spans="1:16" x14ac:dyDescent="0.25">
      <c r="A10" s="197"/>
      <c r="B10" s="197"/>
      <c r="C10" s="197"/>
      <c r="D10" s="197"/>
      <c r="E10" s="198" t="s">
        <v>7</v>
      </c>
      <c r="F10" s="197" t="s">
        <v>163</v>
      </c>
      <c r="G10" s="197" t="s">
        <v>164</v>
      </c>
      <c r="H10" s="197"/>
      <c r="I10" s="197" t="s">
        <v>165</v>
      </c>
      <c r="J10" s="198" t="s">
        <v>7</v>
      </c>
      <c r="K10" s="197" t="s">
        <v>8</v>
      </c>
      <c r="L10" s="197" t="s">
        <v>163</v>
      </c>
      <c r="M10" s="197" t="s">
        <v>164</v>
      </c>
      <c r="N10" s="197"/>
      <c r="O10" s="197" t="s">
        <v>165</v>
      </c>
      <c r="P10" s="197"/>
    </row>
    <row r="11" spans="1:16" x14ac:dyDescent="0.25">
      <c r="A11" s="197"/>
      <c r="B11" s="197"/>
      <c r="C11" s="197"/>
      <c r="D11" s="197"/>
      <c r="E11" s="197"/>
      <c r="F11" s="197"/>
      <c r="G11" s="197" t="s">
        <v>166</v>
      </c>
      <c r="H11" s="197" t="s">
        <v>167</v>
      </c>
      <c r="I11" s="197"/>
      <c r="J11" s="197"/>
      <c r="K11" s="197"/>
      <c r="L11" s="197"/>
      <c r="M11" s="197" t="s">
        <v>166</v>
      </c>
      <c r="N11" s="197" t="s">
        <v>167</v>
      </c>
      <c r="O11" s="197"/>
      <c r="P11" s="197"/>
    </row>
    <row r="12" spans="1:16" ht="44.25" customHeight="1" x14ac:dyDescent="0.25">
      <c r="A12" s="197"/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</row>
    <row r="13" spans="1:16" x14ac:dyDescent="0.25">
      <c r="A13" s="105">
        <v>1</v>
      </c>
      <c r="B13" s="105">
        <v>2</v>
      </c>
      <c r="C13" s="105">
        <v>3</v>
      </c>
      <c r="D13" s="105">
        <v>4</v>
      </c>
      <c r="E13" s="106">
        <v>5</v>
      </c>
      <c r="F13" s="105">
        <v>6</v>
      </c>
      <c r="G13" s="105">
        <v>7</v>
      </c>
      <c r="H13" s="105">
        <v>8</v>
      </c>
      <c r="I13" s="105">
        <v>9</v>
      </c>
      <c r="J13" s="106">
        <v>10</v>
      </c>
      <c r="K13" s="105">
        <v>11</v>
      </c>
      <c r="L13" s="105">
        <v>12</v>
      </c>
      <c r="M13" s="105">
        <v>13</v>
      </c>
      <c r="N13" s="105">
        <v>14</v>
      </c>
      <c r="O13" s="105">
        <v>15</v>
      </c>
      <c r="P13" s="106">
        <v>16</v>
      </c>
    </row>
    <row r="14" spans="1:16" ht="42.75" x14ac:dyDescent="0.25">
      <c r="A14" s="107" t="s">
        <v>101</v>
      </c>
      <c r="B14" s="108"/>
      <c r="C14" s="109"/>
      <c r="D14" s="110" t="s">
        <v>168</v>
      </c>
      <c r="E14" s="111">
        <v>144732864</v>
      </c>
      <c r="F14" s="112">
        <v>139006916</v>
      </c>
      <c r="G14" s="112">
        <v>52559166</v>
      </c>
      <c r="H14" s="112">
        <v>28041056</v>
      </c>
      <c r="I14" s="112">
        <v>5725948</v>
      </c>
      <c r="J14" s="111">
        <v>11637210</v>
      </c>
      <c r="K14" s="112">
        <v>11381410</v>
      </c>
      <c r="L14" s="112">
        <v>220000</v>
      </c>
      <c r="M14" s="112">
        <v>0</v>
      </c>
      <c r="N14" s="112">
        <v>0</v>
      </c>
      <c r="O14" s="112">
        <v>11417210</v>
      </c>
      <c r="P14" s="111">
        <f t="shared" ref="P14:P46" si="0">E14+J14</f>
        <v>156370074</v>
      </c>
    </row>
    <row r="15" spans="1:16" ht="42.75" x14ac:dyDescent="0.25">
      <c r="A15" s="107" t="s">
        <v>103</v>
      </c>
      <c r="B15" s="108"/>
      <c r="C15" s="109"/>
      <c r="D15" s="110" t="s">
        <v>168</v>
      </c>
      <c r="E15" s="111">
        <v>144732864</v>
      </c>
      <c r="F15" s="112">
        <v>139006916</v>
      </c>
      <c r="G15" s="112">
        <v>52559166</v>
      </c>
      <c r="H15" s="112">
        <v>28041056</v>
      </c>
      <c r="I15" s="112">
        <v>5725948</v>
      </c>
      <c r="J15" s="111">
        <v>11637210</v>
      </c>
      <c r="K15" s="112">
        <v>11381410</v>
      </c>
      <c r="L15" s="112">
        <v>220000</v>
      </c>
      <c r="M15" s="112">
        <v>0</v>
      </c>
      <c r="N15" s="112">
        <v>0</v>
      </c>
      <c r="O15" s="112">
        <v>11417210</v>
      </c>
      <c r="P15" s="111">
        <f t="shared" si="0"/>
        <v>156370074</v>
      </c>
    </row>
    <row r="16" spans="1:16" ht="75" x14ac:dyDescent="0.25">
      <c r="A16" s="113" t="s">
        <v>169</v>
      </c>
      <c r="B16" s="113" t="s">
        <v>170</v>
      </c>
      <c r="C16" s="114" t="s">
        <v>171</v>
      </c>
      <c r="D16" s="117" t="s">
        <v>172</v>
      </c>
      <c r="E16" s="116">
        <v>44859652</v>
      </c>
      <c r="F16" s="117">
        <v>44839652</v>
      </c>
      <c r="G16" s="117">
        <v>30564445</v>
      </c>
      <c r="H16" s="117">
        <v>2970788</v>
      </c>
      <c r="I16" s="117">
        <v>20000</v>
      </c>
      <c r="J16" s="116">
        <v>220000</v>
      </c>
      <c r="K16" s="117">
        <v>0</v>
      </c>
      <c r="L16" s="117">
        <v>220000</v>
      </c>
      <c r="M16" s="117">
        <v>0</v>
      </c>
      <c r="N16" s="117">
        <v>0</v>
      </c>
      <c r="O16" s="117">
        <v>0</v>
      </c>
      <c r="P16" s="116">
        <f t="shared" si="0"/>
        <v>45079652</v>
      </c>
    </row>
    <row r="17" spans="1:16" ht="45" x14ac:dyDescent="0.25">
      <c r="A17" s="113" t="s">
        <v>173</v>
      </c>
      <c r="B17" s="113" t="s">
        <v>174</v>
      </c>
      <c r="C17" s="114" t="s">
        <v>175</v>
      </c>
      <c r="D17" s="117" t="s">
        <v>176</v>
      </c>
      <c r="E17" s="116">
        <v>29601903</v>
      </c>
      <c r="F17" s="117">
        <v>29601903</v>
      </c>
      <c r="G17" s="117">
        <v>6153665</v>
      </c>
      <c r="H17" s="117">
        <v>16110657</v>
      </c>
      <c r="I17" s="117">
        <v>0</v>
      </c>
      <c r="J17" s="116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6">
        <f t="shared" si="0"/>
        <v>29601903</v>
      </c>
    </row>
    <row r="18" spans="1:16" ht="60" x14ac:dyDescent="0.25">
      <c r="A18" s="113" t="s">
        <v>237</v>
      </c>
      <c r="B18" s="113" t="s">
        <v>250</v>
      </c>
      <c r="C18" s="114" t="s">
        <v>251</v>
      </c>
      <c r="D18" s="117" t="s">
        <v>274</v>
      </c>
      <c r="E18" s="116">
        <v>0</v>
      </c>
      <c r="F18" s="117">
        <v>0</v>
      </c>
      <c r="G18" s="117">
        <v>0</v>
      </c>
      <c r="H18" s="117">
        <v>0</v>
      </c>
      <c r="I18" s="117">
        <v>0</v>
      </c>
      <c r="J18" s="116">
        <v>3412196</v>
      </c>
      <c r="K18" s="117">
        <v>3412196</v>
      </c>
      <c r="L18" s="117">
        <v>0</v>
      </c>
      <c r="M18" s="117">
        <v>0</v>
      </c>
      <c r="N18" s="117">
        <v>0</v>
      </c>
      <c r="O18" s="117">
        <v>3412196</v>
      </c>
      <c r="P18" s="116">
        <f t="shared" si="0"/>
        <v>3412196</v>
      </c>
    </row>
    <row r="19" spans="1:16" ht="30" x14ac:dyDescent="0.25">
      <c r="A19" s="113" t="s">
        <v>105</v>
      </c>
      <c r="B19" s="113" t="s">
        <v>106</v>
      </c>
      <c r="C19" s="114" t="s">
        <v>107</v>
      </c>
      <c r="D19" s="117" t="s">
        <v>108</v>
      </c>
      <c r="E19" s="116">
        <v>60000</v>
      </c>
      <c r="F19" s="117">
        <v>60000</v>
      </c>
      <c r="G19" s="117">
        <v>0</v>
      </c>
      <c r="H19" s="117">
        <v>0</v>
      </c>
      <c r="I19" s="117">
        <v>0</v>
      </c>
      <c r="J19" s="116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6">
        <f t="shared" si="0"/>
        <v>60000</v>
      </c>
    </row>
    <row r="20" spans="1:16" ht="30" x14ac:dyDescent="0.25">
      <c r="A20" s="113" t="s">
        <v>155</v>
      </c>
      <c r="B20" s="113" t="s">
        <v>156</v>
      </c>
      <c r="C20" s="114" t="s">
        <v>157</v>
      </c>
      <c r="D20" s="117" t="s">
        <v>158</v>
      </c>
      <c r="E20" s="116">
        <v>30000</v>
      </c>
      <c r="F20" s="117">
        <v>30000</v>
      </c>
      <c r="G20" s="117">
        <v>0</v>
      </c>
      <c r="H20" s="117">
        <v>0</v>
      </c>
      <c r="I20" s="117">
        <v>0</v>
      </c>
      <c r="J20" s="116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6">
        <f t="shared" si="0"/>
        <v>30000</v>
      </c>
    </row>
    <row r="21" spans="1:16" ht="75" x14ac:dyDescent="0.25">
      <c r="A21" s="113" t="s">
        <v>109</v>
      </c>
      <c r="B21" s="113" t="s">
        <v>177</v>
      </c>
      <c r="C21" s="114" t="s">
        <v>157</v>
      </c>
      <c r="D21" s="117" t="s">
        <v>110</v>
      </c>
      <c r="E21" s="116">
        <v>370000</v>
      </c>
      <c r="F21" s="117">
        <v>370000</v>
      </c>
      <c r="G21" s="117">
        <v>0</v>
      </c>
      <c r="H21" s="117">
        <v>0</v>
      </c>
      <c r="I21" s="117">
        <v>0</v>
      </c>
      <c r="J21" s="116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6">
        <f t="shared" si="0"/>
        <v>370000</v>
      </c>
    </row>
    <row r="22" spans="1:16" ht="90" x14ac:dyDescent="0.25">
      <c r="A22" s="113" t="s">
        <v>151</v>
      </c>
      <c r="B22" s="113" t="s">
        <v>152</v>
      </c>
      <c r="C22" s="114" t="s">
        <v>153</v>
      </c>
      <c r="D22" s="117" t="s">
        <v>154</v>
      </c>
      <c r="E22" s="116">
        <v>508800</v>
      </c>
      <c r="F22" s="117">
        <v>508800</v>
      </c>
      <c r="G22" s="117">
        <v>0</v>
      </c>
      <c r="H22" s="117">
        <v>0</v>
      </c>
      <c r="I22" s="117">
        <v>0</v>
      </c>
      <c r="J22" s="116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6">
        <f t="shared" si="0"/>
        <v>508800</v>
      </c>
    </row>
    <row r="23" spans="1:16" ht="60" x14ac:dyDescent="0.25">
      <c r="A23" s="113" t="s">
        <v>178</v>
      </c>
      <c r="B23" s="113" t="s">
        <v>179</v>
      </c>
      <c r="C23" s="114" t="s">
        <v>113</v>
      </c>
      <c r="D23" s="117" t="s">
        <v>275</v>
      </c>
      <c r="E23" s="116">
        <v>12287383</v>
      </c>
      <c r="F23" s="117">
        <v>12287383</v>
      </c>
      <c r="G23" s="117">
        <v>8626975</v>
      </c>
      <c r="H23" s="117">
        <v>174489</v>
      </c>
      <c r="I23" s="117">
        <v>0</v>
      </c>
      <c r="J23" s="116">
        <v>0</v>
      </c>
      <c r="K23" s="117">
        <v>0</v>
      </c>
      <c r="L23" s="117">
        <v>0</v>
      </c>
      <c r="M23" s="117">
        <v>0</v>
      </c>
      <c r="N23" s="117">
        <v>0</v>
      </c>
      <c r="O23" s="117">
        <v>0</v>
      </c>
      <c r="P23" s="116">
        <f t="shared" si="0"/>
        <v>12287383</v>
      </c>
    </row>
    <row r="24" spans="1:16" ht="30" x14ac:dyDescent="0.25">
      <c r="A24" s="113" t="s">
        <v>111</v>
      </c>
      <c r="B24" s="113" t="s">
        <v>112</v>
      </c>
      <c r="C24" s="114" t="s">
        <v>113</v>
      </c>
      <c r="D24" s="117" t="s">
        <v>114</v>
      </c>
      <c r="E24" s="116">
        <v>3378400</v>
      </c>
      <c r="F24" s="117">
        <v>3378400</v>
      </c>
      <c r="G24" s="117">
        <v>0</v>
      </c>
      <c r="H24" s="117">
        <v>0</v>
      </c>
      <c r="I24" s="117">
        <v>0</v>
      </c>
      <c r="J24" s="116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6">
        <f t="shared" si="0"/>
        <v>3378400</v>
      </c>
    </row>
    <row r="25" spans="1:16" ht="30" x14ac:dyDescent="0.25">
      <c r="A25" s="113" t="s">
        <v>180</v>
      </c>
      <c r="B25" s="113" t="s">
        <v>181</v>
      </c>
      <c r="C25" s="114" t="s">
        <v>182</v>
      </c>
      <c r="D25" s="117" t="s">
        <v>183</v>
      </c>
      <c r="E25" s="116">
        <v>11430532</v>
      </c>
      <c r="F25" s="117">
        <v>11430532</v>
      </c>
      <c r="G25" s="117">
        <v>7214081</v>
      </c>
      <c r="H25" s="117">
        <v>1219772</v>
      </c>
      <c r="I25" s="117">
        <v>0</v>
      </c>
      <c r="J25" s="116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6">
        <f t="shared" si="0"/>
        <v>11430532</v>
      </c>
    </row>
    <row r="26" spans="1:16" ht="30" x14ac:dyDescent="0.25">
      <c r="A26" s="113" t="s">
        <v>115</v>
      </c>
      <c r="B26" s="113" t="s">
        <v>116</v>
      </c>
      <c r="C26" s="114" t="s">
        <v>117</v>
      </c>
      <c r="D26" s="117" t="s">
        <v>118</v>
      </c>
      <c r="E26" s="116">
        <v>26587650</v>
      </c>
      <c r="F26" s="117">
        <v>26587650</v>
      </c>
      <c r="G26" s="117">
        <v>0</v>
      </c>
      <c r="H26" s="117">
        <v>7565350</v>
      </c>
      <c r="I26" s="117">
        <v>0</v>
      </c>
      <c r="J26" s="116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6">
        <f t="shared" si="0"/>
        <v>26587650</v>
      </c>
    </row>
    <row r="27" spans="1:16" ht="75" x14ac:dyDescent="0.25">
      <c r="A27" s="113" t="s">
        <v>247</v>
      </c>
      <c r="B27" s="113" t="s">
        <v>248</v>
      </c>
      <c r="C27" s="114" t="s">
        <v>121</v>
      </c>
      <c r="D27" s="117" t="s">
        <v>276</v>
      </c>
      <c r="E27" s="116">
        <v>0</v>
      </c>
      <c r="F27" s="117">
        <v>0</v>
      </c>
      <c r="G27" s="117">
        <v>0</v>
      </c>
      <c r="H27" s="117">
        <v>0</v>
      </c>
      <c r="I27" s="117">
        <v>0</v>
      </c>
      <c r="J27" s="116">
        <v>7969214</v>
      </c>
      <c r="K27" s="117">
        <v>7969214</v>
      </c>
      <c r="L27" s="117">
        <v>0</v>
      </c>
      <c r="M27" s="117">
        <v>0</v>
      </c>
      <c r="N27" s="117">
        <v>0</v>
      </c>
      <c r="O27" s="117">
        <v>7969214</v>
      </c>
      <c r="P27" s="116">
        <f t="shared" si="0"/>
        <v>7969214</v>
      </c>
    </row>
    <row r="28" spans="1:16" ht="30" x14ac:dyDescent="0.25">
      <c r="A28" s="113" t="s">
        <v>119</v>
      </c>
      <c r="B28" s="113" t="s">
        <v>120</v>
      </c>
      <c r="C28" s="114" t="s">
        <v>121</v>
      </c>
      <c r="D28" s="117" t="s">
        <v>184</v>
      </c>
      <c r="E28" s="116">
        <v>138627</v>
      </c>
      <c r="F28" s="117">
        <v>138627</v>
      </c>
      <c r="G28" s="117">
        <v>0</v>
      </c>
      <c r="H28" s="117">
        <v>0</v>
      </c>
      <c r="I28" s="117">
        <v>0</v>
      </c>
      <c r="J28" s="116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6">
        <f t="shared" si="0"/>
        <v>138627</v>
      </c>
    </row>
    <row r="29" spans="1:16" ht="30" x14ac:dyDescent="0.25">
      <c r="A29" s="113" t="s">
        <v>124</v>
      </c>
      <c r="B29" s="113" t="s">
        <v>125</v>
      </c>
      <c r="C29" s="114" t="s">
        <v>121</v>
      </c>
      <c r="D29" s="117" t="s">
        <v>126</v>
      </c>
      <c r="E29" s="116">
        <v>5705948</v>
      </c>
      <c r="F29" s="117">
        <v>0</v>
      </c>
      <c r="G29" s="117">
        <v>0</v>
      </c>
      <c r="H29" s="117">
        <v>0</v>
      </c>
      <c r="I29" s="117">
        <v>5705948</v>
      </c>
      <c r="J29" s="116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6">
        <f t="shared" si="0"/>
        <v>5705948</v>
      </c>
    </row>
    <row r="30" spans="1:16" ht="45" x14ac:dyDescent="0.25">
      <c r="A30" s="113" t="s">
        <v>129</v>
      </c>
      <c r="B30" s="113" t="s">
        <v>130</v>
      </c>
      <c r="C30" s="114" t="s">
        <v>131</v>
      </c>
      <c r="D30" s="117" t="s">
        <v>132</v>
      </c>
      <c r="E30" s="116">
        <v>445000</v>
      </c>
      <c r="F30" s="117">
        <v>445000</v>
      </c>
      <c r="G30" s="117">
        <v>0</v>
      </c>
      <c r="H30" s="117">
        <v>0</v>
      </c>
      <c r="I30" s="117">
        <v>0</v>
      </c>
      <c r="J30" s="116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6">
        <f t="shared" si="0"/>
        <v>445000</v>
      </c>
    </row>
    <row r="31" spans="1:16" ht="30" x14ac:dyDescent="0.25">
      <c r="A31" s="113" t="s">
        <v>134</v>
      </c>
      <c r="B31" s="113" t="s">
        <v>185</v>
      </c>
      <c r="C31" s="114" t="s">
        <v>131</v>
      </c>
      <c r="D31" s="117" t="s">
        <v>186</v>
      </c>
      <c r="E31" s="116">
        <v>8800031</v>
      </c>
      <c r="F31" s="117">
        <v>8800031</v>
      </c>
      <c r="G31" s="117">
        <v>0</v>
      </c>
      <c r="H31" s="117">
        <v>0</v>
      </c>
      <c r="I31" s="117">
        <v>0</v>
      </c>
      <c r="J31" s="116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6">
        <f t="shared" si="0"/>
        <v>8800031</v>
      </c>
    </row>
    <row r="32" spans="1:16" x14ac:dyDescent="0.25">
      <c r="A32" s="113" t="s">
        <v>137</v>
      </c>
      <c r="B32" s="113" t="s">
        <v>138</v>
      </c>
      <c r="C32" s="114" t="s">
        <v>139</v>
      </c>
      <c r="D32" s="117" t="s">
        <v>140</v>
      </c>
      <c r="E32" s="116">
        <v>100000</v>
      </c>
      <c r="F32" s="117">
        <v>100000</v>
      </c>
      <c r="G32" s="117">
        <v>0</v>
      </c>
      <c r="H32" s="117">
        <v>0</v>
      </c>
      <c r="I32" s="117">
        <v>0</v>
      </c>
      <c r="J32" s="116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6">
        <f t="shared" si="0"/>
        <v>100000</v>
      </c>
    </row>
    <row r="33" spans="1:16" ht="30" x14ac:dyDescent="0.25">
      <c r="A33" s="113" t="s">
        <v>141</v>
      </c>
      <c r="B33" s="113" t="s">
        <v>142</v>
      </c>
      <c r="C33" s="114" t="s">
        <v>143</v>
      </c>
      <c r="D33" s="117" t="s">
        <v>277</v>
      </c>
      <c r="E33" s="116">
        <v>0</v>
      </c>
      <c r="F33" s="117">
        <v>0</v>
      </c>
      <c r="G33" s="117">
        <v>0</v>
      </c>
      <c r="H33" s="117">
        <v>0</v>
      </c>
      <c r="I33" s="117">
        <v>0</v>
      </c>
      <c r="J33" s="116">
        <v>35800</v>
      </c>
      <c r="K33" s="117">
        <v>0</v>
      </c>
      <c r="L33" s="117">
        <v>0</v>
      </c>
      <c r="M33" s="117">
        <v>0</v>
      </c>
      <c r="N33" s="117">
        <v>0</v>
      </c>
      <c r="O33" s="117">
        <v>35800</v>
      </c>
      <c r="P33" s="116">
        <f t="shared" si="0"/>
        <v>35800</v>
      </c>
    </row>
    <row r="34" spans="1:16" ht="30" x14ac:dyDescent="0.25">
      <c r="A34" s="113" t="s">
        <v>147</v>
      </c>
      <c r="B34" s="113" t="s">
        <v>148</v>
      </c>
      <c r="C34" s="114" t="s">
        <v>149</v>
      </c>
      <c r="D34" s="117" t="s">
        <v>208</v>
      </c>
      <c r="E34" s="116">
        <v>428938</v>
      </c>
      <c r="F34" s="117">
        <v>428938</v>
      </c>
      <c r="G34" s="117">
        <v>0</v>
      </c>
      <c r="H34" s="117">
        <v>0</v>
      </c>
      <c r="I34" s="117">
        <v>0</v>
      </c>
      <c r="J34" s="116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6">
        <f t="shared" si="0"/>
        <v>428938</v>
      </c>
    </row>
    <row r="35" spans="1:16" x14ac:dyDescent="0.25">
      <c r="A35" s="107" t="s">
        <v>187</v>
      </c>
      <c r="B35" s="108"/>
      <c r="C35" s="109"/>
      <c r="D35" s="110" t="s">
        <v>188</v>
      </c>
      <c r="E35" s="111">
        <v>2037906</v>
      </c>
      <c r="F35" s="112">
        <v>2037906</v>
      </c>
      <c r="G35" s="112">
        <v>1614991</v>
      </c>
      <c r="H35" s="112">
        <v>0</v>
      </c>
      <c r="I35" s="112">
        <v>0</v>
      </c>
      <c r="J35" s="111">
        <v>0</v>
      </c>
      <c r="K35" s="112">
        <v>0</v>
      </c>
      <c r="L35" s="112">
        <v>0</v>
      </c>
      <c r="M35" s="112">
        <v>0</v>
      </c>
      <c r="N35" s="112">
        <v>0</v>
      </c>
      <c r="O35" s="112">
        <v>0</v>
      </c>
      <c r="P35" s="111">
        <f t="shared" si="0"/>
        <v>2037906</v>
      </c>
    </row>
    <row r="36" spans="1:16" x14ac:dyDescent="0.25">
      <c r="A36" s="107" t="s">
        <v>189</v>
      </c>
      <c r="B36" s="108"/>
      <c r="C36" s="109"/>
      <c r="D36" s="110" t="s">
        <v>190</v>
      </c>
      <c r="E36" s="111">
        <v>2037906</v>
      </c>
      <c r="F36" s="112">
        <v>2037906</v>
      </c>
      <c r="G36" s="112">
        <v>1614991</v>
      </c>
      <c r="H36" s="112">
        <v>0</v>
      </c>
      <c r="I36" s="112">
        <v>0</v>
      </c>
      <c r="J36" s="111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1">
        <f t="shared" si="0"/>
        <v>2037906</v>
      </c>
    </row>
    <row r="37" spans="1:16" ht="45" x14ac:dyDescent="0.25">
      <c r="A37" s="113" t="s">
        <v>191</v>
      </c>
      <c r="B37" s="113" t="s">
        <v>192</v>
      </c>
      <c r="C37" s="114" t="s">
        <v>171</v>
      </c>
      <c r="D37" s="117" t="s">
        <v>193</v>
      </c>
      <c r="E37" s="116">
        <v>2037906</v>
      </c>
      <c r="F37" s="117">
        <v>2037906</v>
      </c>
      <c r="G37" s="117">
        <v>1614991</v>
      </c>
      <c r="H37" s="117">
        <v>0</v>
      </c>
      <c r="I37" s="117">
        <v>0</v>
      </c>
      <c r="J37" s="116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6">
        <f t="shared" si="0"/>
        <v>2037906</v>
      </c>
    </row>
    <row r="38" spans="1:16" x14ac:dyDescent="0.25">
      <c r="A38" s="107" t="s">
        <v>194</v>
      </c>
      <c r="B38" s="108"/>
      <c r="C38" s="109"/>
      <c r="D38" s="110" t="s">
        <v>195</v>
      </c>
      <c r="E38" s="111">
        <v>12048056</v>
      </c>
      <c r="F38" s="112">
        <v>12048056</v>
      </c>
      <c r="G38" s="112">
        <v>6433857</v>
      </c>
      <c r="H38" s="112">
        <v>103401</v>
      </c>
      <c r="I38" s="112">
        <v>0</v>
      </c>
      <c r="J38" s="111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1">
        <f t="shared" si="0"/>
        <v>12048056</v>
      </c>
    </row>
    <row r="39" spans="1:16" x14ac:dyDescent="0.25">
      <c r="A39" s="107" t="s">
        <v>196</v>
      </c>
      <c r="B39" s="108"/>
      <c r="C39" s="109"/>
      <c r="D39" s="110" t="s">
        <v>195</v>
      </c>
      <c r="E39" s="111">
        <v>12048056</v>
      </c>
      <c r="F39" s="112">
        <v>12048056</v>
      </c>
      <c r="G39" s="112">
        <v>6433857</v>
      </c>
      <c r="H39" s="112">
        <v>103401</v>
      </c>
      <c r="I39" s="112">
        <v>0</v>
      </c>
      <c r="J39" s="111">
        <v>0</v>
      </c>
      <c r="K39" s="112">
        <v>0</v>
      </c>
      <c r="L39" s="112">
        <v>0</v>
      </c>
      <c r="M39" s="112">
        <v>0</v>
      </c>
      <c r="N39" s="112">
        <v>0</v>
      </c>
      <c r="O39" s="112">
        <v>0</v>
      </c>
      <c r="P39" s="111">
        <f t="shared" si="0"/>
        <v>12048056</v>
      </c>
    </row>
    <row r="40" spans="1:16" ht="45" x14ac:dyDescent="0.25">
      <c r="A40" s="113" t="s">
        <v>197</v>
      </c>
      <c r="B40" s="113" t="s">
        <v>192</v>
      </c>
      <c r="C40" s="114" t="s">
        <v>171</v>
      </c>
      <c r="D40" s="117" t="s">
        <v>193</v>
      </c>
      <c r="E40" s="116">
        <v>9660056</v>
      </c>
      <c r="F40" s="117">
        <v>9660056</v>
      </c>
      <c r="G40" s="117">
        <v>6433857</v>
      </c>
      <c r="H40" s="117">
        <v>103401</v>
      </c>
      <c r="I40" s="117">
        <v>0</v>
      </c>
      <c r="J40" s="116">
        <v>0</v>
      </c>
      <c r="K40" s="117">
        <v>0</v>
      </c>
      <c r="L40" s="117">
        <v>0</v>
      </c>
      <c r="M40" s="117">
        <v>0</v>
      </c>
      <c r="N40" s="117">
        <v>0</v>
      </c>
      <c r="O40" s="117">
        <v>0</v>
      </c>
      <c r="P40" s="116">
        <f t="shared" si="0"/>
        <v>9660056</v>
      </c>
    </row>
    <row r="41" spans="1:16" ht="30" x14ac:dyDescent="0.25">
      <c r="A41" s="113" t="s">
        <v>198</v>
      </c>
      <c r="B41" s="113" t="s">
        <v>116</v>
      </c>
      <c r="C41" s="114" t="s">
        <v>117</v>
      </c>
      <c r="D41" s="117" t="s">
        <v>118</v>
      </c>
      <c r="E41" s="116">
        <v>2388000</v>
      </c>
      <c r="F41" s="117">
        <v>2388000</v>
      </c>
      <c r="G41" s="117">
        <v>0</v>
      </c>
      <c r="H41" s="117">
        <v>0</v>
      </c>
      <c r="I41" s="117">
        <v>0</v>
      </c>
      <c r="J41" s="116">
        <v>0</v>
      </c>
      <c r="K41" s="117">
        <v>0</v>
      </c>
      <c r="L41" s="117">
        <v>0</v>
      </c>
      <c r="M41" s="117">
        <v>0</v>
      </c>
      <c r="N41" s="117">
        <v>0</v>
      </c>
      <c r="O41" s="117">
        <v>0</v>
      </c>
      <c r="P41" s="116">
        <f t="shared" si="0"/>
        <v>2388000</v>
      </c>
    </row>
    <row r="42" spans="1:16" ht="42.75" x14ac:dyDescent="0.25">
      <c r="A42" s="107" t="s">
        <v>199</v>
      </c>
      <c r="B42" s="108"/>
      <c r="C42" s="109"/>
      <c r="D42" s="110" t="s">
        <v>200</v>
      </c>
      <c r="E42" s="111">
        <v>2777164</v>
      </c>
      <c r="F42" s="112">
        <v>2677164</v>
      </c>
      <c r="G42" s="112">
        <v>2124724</v>
      </c>
      <c r="H42" s="112">
        <v>0</v>
      </c>
      <c r="I42" s="112">
        <v>0</v>
      </c>
      <c r="J42" s="111">
        <v>0</v>
      </c>
      <c r="K42" s="112">
        <v>0</v>
      </c>
      <c r="L42" s="112">
        <v>0</v>
      </c>
      <c r="M42" s="112">
        <v>0</v>
      </c>
      <c r="N42" s="112">
        <v>0</v>
      </c>
      <c r="O42" s="112">
        <v>0</v>
      </c>
      <c r="P42" s="111">
        <f t="shared" si="0"/>
        <v>2777164</v>
      </c>
    </row>
    <row r="43" spans="1:16" x14ac:dyDescent="0.25">
      <c r="A43" s="107" t="s">
        <v>201</v>
      </c>
      <c r="B43" s="108"/>
      <c r="C43" s="109"/>
      <c r="D43" s="110" t="s">
        <v>202</v>
      </c>
      <c r="E43" s="111">
        <v>2777164</v>
      </c>
      <c r="F43" s="112">
        <v>2677164</v>
      </c>
      <c r="G43" s="112">
        <v>2124724</v>
      </c>
      <c r="H43" s="112">
        <v>0</v>
      </c>
      <c r="I43" s="112">
        <v>0</v>
      </c>
      <c r="J43" s="111">
        <v>0</v>
      </c>
      <c r="K43" s="112">
        <v>0</v>
      </c>
      <c r="L43" s="112">
        <v>0</v>
      </c>
      <c r="M43" s="112">
        <v>0</v>
      </c>
      <c r="N43" s="112">
        <v>0</v>
      </c>
      <c r="O43" s="112">
        <v>0</v>
      </c>
      <c r="P43" s="111">
        <f t="shared" si="0"/>
        <v>2777164</v>
      </c>
    </row>
    <row r="44" spans="1:16" ht="45" x14ac:dyDescent="0.25">
      <c r="A44" s="113" t="s">
        <v>203</v>
      </c>
      <c r="B44" s="113" t="s">
        <v>192</v>
      </c>
      <c r="C44" s="114" t="s">
        <v>171</v>
      </c>
      <c r="D44" s="117" t="s">
        <v>193</v>
      </c>
      <c r="E44" s="116">
        <v>2677164</v>
      </c>
      <c r="F44" s="117">
        <v>2677164</v>
      </c>
      <c r="G44" s="117">
        <v>2124724</v>
      </c>
      <c r="H44" s="117">
        <v>0</v>
      </c>
      <c r="I44" s="117">
        <v>0</v>
      </c>
      <c r="J44" s="116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6">
        <f t="shared" si="0"/>
        <v>2677164</v>
      </c>
    </row>
    <row r="45" spans="1:16" x14ac:dyDescent="0.25">
      <c r="A45" s="113" t="s">
        <v>204</v>
      </c>
      <c r="B45" s="113" t="s">
        <v>205</v>
      </c>
      <c r="C45" s="114" t="s">
        <v>206</v>
      </c>
      <c r="D45" s="117" t="s">
        <v>207</v>
      </c>
      <c r="E45" s="116">
        <v>100000</v>
      </c>
      <c r="F45" s="117">
        <v>0</v>
      </c>
      <c r="G45" s="117">
        <v>0</v>
      </c>
      <c r="H45" s="117">
        <v>0</v>
      </c>
      <c r="I45" s="117">
        <v>0</v>
      </c>
      <c r="J45" s="116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6">
        <f t="shared" si="0"/>
        <v>100000</v>
      </c>
    </row>
    <row r="46" spans="1:16" x14ac:dyDescent="0.25">
      <c r="A46" s="118" t="s">
        <v>71</v>
      </c>
      <c r="B46" s="119" t="s">
        <v>71</v>
      </c>
      <c r="C46" s="120" t="s">
        <v>71</v>
      </c>
      <c r="D46" s="121" t="s">
        <v>146</v>
      </c>
      <c r="E46" s="111">
        <v>161595990</v>
      </c>
      <c r="F46" s="111">
        <v>155770042</v>
      </c>
      <c r="G46" s="111">
        <v>62732738</v>
      </c>
      <c r="H46" s="111">
        <v>28144457</v>
      </c>
      <c r="I46" s="111">
        <v>5725948</v>
      </c>
      <c r="J46" s="111">
        <v>11637210</v>
      </c>
      <c r="K46" s="111">
        <v>11381410</v>
      </c>
      <c r="L46" s="111">
        <v>220000</v>
      </c>
      <c r="M46" s="111">
        <v>0</v>
      </c>
      <c r="N46" s="111">
        <v>0</v>
      </c>
      <c r="O46" s="111">
        <v>11417210</v>
      </c>
      <c r="P46" s="111">
        <f t="shared" si="0"/>
        <v>173233200</v>
      </c>
    </row>
    <row r="47" spans="1:16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</row>
    <row r="48" spans="1:16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</row>
    <row r="49" spans="1:16" x14ac:dyDescent="0.25">
      <c r="A49" s="194" t="s">
        <v>72</v>
      </c>
      <c r="B49" s="194"/>
      <c r="C49" s="194"/>
      <c r="D49" s="194"/>
      <c r="E49" s="103"/>
      <c r="F49" s="103"/>
      <c r="G49" s="103"/>
      <c r="H49" s="103"/>
      <c r="I49" s="122" t="s">
        <v>73</v>
      </c>
      <c r="J49" s="103"/>
      <c r="K49" s="103"/>
      <c r="L49" s="103"/>
      <c r="M49" s="103"/>
      <c r="N49" s="103"/>
      <c r="O49" s="103"/>
      <c r="P49" s="103"/>
    </row>
    <row r="50" spans="1:16" x14ac:dyDescent="0.25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</row>
  </sheetData>
  <mergeCells count="25">
    <mergeCell ref="N2:O2"/>
    <mergeCell ref="N3:O3"/>
    <mergeCell ref="A49:D49"/>
    <mergeCell ref="M10:N10"/>
    <mergeCell ref="O10:O12"/>
    <mergeCell ref="G11:G12"/>
    <mergeCell ref="H11:H12"/>
    <mergeCell ref="M11:M12"/>
    <mergeCell ref="N11:N12"/>
    <mergeCell ref="F10:F12"/>
    <mergeCell ref="G10:H10"/>
    <mergeCell ref="I10:I12"/>
    <mergeCell ref="J10:J12"/>
    <mergeCell ref="K10:K12"/>
    <mergeCell ref="L10:L12"/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</mergeCells>
  <pageMargins left="0.19685039370078741" right="0.19685039370078741" top="0.39370078740157483" bottom="0.39370078740157483" header="0" footer="0"/>
  <pageSetup paperSize="9" scale="56" fitToHeight="50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3ADF-83F4-49CE-A571-07DBCFED4BE4}">
  <sheetPr>
    <pageSetUpPr fitToPage="1"/>
  </sheetPr>
  <dimension ref="A1:U49"/>
  <sheetViews>
    <sheetView workbookViewId="0">
      <selection activeCell="A19" sqref="A19:D19"/>
    </sheetView>
  </sheetViews>
  <sheetFormatPr defaultRowHeight="12.75" x14ac:dyDescent="0.2"/>
  <cols>
    <col min="1" max="1" width="14.7109375" style="3" customWidth="1"/>
    <col min="2" max="2" width="12.85546875" style="3" customWidth="1"/>
    <col min="3" max="3" width="65.5703125" style="3" customWidth="1"/>
    <col min="4" max="4" width="17.42578125" style="3" customWidth="1"/>
    <col min="5" max="16384" width="9.140625" style="3"/>
  </cols>
  <sheetData>
    <row r="1" spans="1:21" ht="15" x14ac:dyDescent="0.25">
      <c r="A1" s="2"/>
      <c r="B1" s="2"/>
      <c r="C1" s="2"/>
      <c r="D1" s="2" t="s">
        <v>76</v>
      </c>
    </row>
    <row r="2" spans="1:21" ht="32.25" customHeight="1" x14ac:dyDescent="0.25">
      <c r="A2" s="2"/>
      <c r="B2" s="2"/>
      <c r="C2" s="2"/>
      <c r="D2" s="4" t="s">
        <v>279</v>
      </c>
      <c r="E2" s="4"/>
    </row>
    <row r="3" spans="1:21" ht="18.75" customHeight="1" x14ac:dyDescent="0.25">
      <c r="A3" s="2"/>
      <c r="B3" s="2"/>
      <c r="C3" s="2"/>
      <c r="D3" s="2" t="s">
        <v>278</v>
      </c>
      <c r="E3" s="2"/>
    </row>
    <row r="4" spans="1:21" ht="15" x14ac:dyDescent="0.25">
      <c r="A4" s="2"/>
      <c r="B4" s="2"/>
      <c r="C4" s="2"/>
      <c r="D4" s="2"/>
    </row>
    <row r="5" spans="1:21" ht="15" x14ac:dyDescent="0.25">
      <c r="A5" s="2"/>
      <c r="B5" s="2"/>
      <c r="C5" s="2"/>
      <c r="D5" s="2"/>
    </row>
    <row r="6" spans="1:21" ht="15" x14ac:dyDescent="0.25">
      <c r="A6" s="2"/>
      <c r="B6" s="2"/>
      <c r="C6" s="2"/>
      <c r="D6" s="2"/>
    </row>
    <row r="7" spans="1:21" ht="15.75" x14ac:dyDescent="0.25">
      <c r="A7" s="209" t="s">
        <v>283</v>
      </c>
      <c r="B7" s="209"/>
      <c r="C7" s="209"/>
      <c r="D7" s="209"/>
    </row>
    <row r="8" spans="1:21" ht="15.75" x14ac:dyDescent="0.25">
      <c r="A8" s="210" t="s">
        <v>74</v>
      </c>
      <c r="B8" s="210"/>
      <c r="C8" s="210"/>
      <c r="D8" s="210"/>
    </row>
    <row r="9" spans="1:21" ht="15" customHeight="1" x14ac:dyDescent="0.2">
      <c r="A9" s="211" t="s">
        <v>77</v>
      </c>
      <c r="B9" s="211"/>
      <c r="C9" s="211"/>
      <c r="D9" s="211"/>
    </row>
    <row r="10" spans="1:21" ht="14.25" x14ac:dyDescent="0.2">
      <c r="A10" s="212" t="s">
        <v>78</v>
      </c>
      <c r="B10" s="212"/>
      <c r="C10" s="212"/>
      <c r="D10" s="212"/>
    </row>
    <row r="11" spans="1:21" ht="15" x14ac:dyDescent="0.25">
      <c r="A11" s="2"/>
      <c r="B11" s="2"/>
      <c r="C11" s="2"/>
      <c r="D11" s="2"/>
    </row>
    <row r="12" spans="1:21" ht="48" customHeight="1" x14ac:dyDescent="0.25">
      <c r="A12" s="213" t="s">
        <v>79</v>
      </c>
      <c r="B12" s="214"/>
      <c r="C12" s="5" t="s">
        <v>80</v>
      </c>
      <c r="D12" s="6" t="s">
        <v>4</v>
      </c>
      <c r="E12" s="7"/>
      <c r="F12" s="7"/>
      <c r="G12" s="7"/>
      <c r="H12" s="7"/>
      <c r="I12" s="7"/>
      <c r="J12" s="7"/>
      <c r="K12" s="7"/>
      <c r="L12" s="7"/>
      <c r="M12" s="2"/>
      <c r="N12" s="2"/>
      <c r="O12" s="2"/>
      <c r="P12" s="2"/>
      <c r="Q12" s="2"/>
      <c r="R12" s="2"/>
      <c r="S12" s="2"/>
      <c r="T12" s="2"/>
      <c r="U12" s="2"/>
    </row>
    <row r="13" spans="1:21" ht="15" x14ac:dyDescent="0.25">
      <c r="A13" s="215">
        <v>1</v>
      </c>
      <c r="B13" s="216"/>
      <c r="C13" s="6">
        <v>2</v>
      </c>
      <c r="D13" s="6">
        <v>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5" x14ac:dyDescent="0.25">
      <c r="A14" s="217" t="s">
        <v>81</v>
      </c>
      <c r="B14" s="217"/>
      <c r="C14" s="217"/>
      <c r="D14" s="217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26.25" customHeight="1" x14ac:dyDescent="0.25">
      <c r="A15" s="218">
        <v>41020100</v>
      </c>
      <c r="B15" s="219"/>
      <c r="C15" s="8" t="s">
        <v>68</v>
      </c>
      <c r="D15" s="9">
        <f>D16</f>
        <v>22616000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20.25" customHeight="1" x14ac:dyDescent="0.25">
      <c r="A16" s="215">
        <v>9900000000</v>
      </c>
      <c r="B16" s="216"/>
      <c r="C16" s="10" t="s">
        <v>82</v>
      </c>
      <c r="D16" s="11">
        <v>22616000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84.75" customHeight="1" x14ac:dyDescent="0.25">
      <c r="A17" s="218">
        <v>41021400</v>
      </c>
      <c r="B17" s="219"/>
      <c r="C17" s="99" t="s">
        <v>69</v>
      </c>
      <c r="D17" s="9">
        <f>D18</f>
        <v>10140400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20.25" customHeight="1" x14ac:dyDescent="0.25">
      <c r="A18" s="215">
        <v>9900000000</v>
      </c>
      <c r="B18" s="216"/>
      <c r="C18" s="10" t="s">
        <v>82</v>
      </c>
      <c r="D18" s="11">
        <v>10140400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5" x14ac:dyDescent="0.25">
      <c r="A19" s="206" t="s">
        <v>83</v>
      </c>
      <c r="B19" s="207"/>
      <c r="C19" s="207"/>
      <c r="D19" s="20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5.75" x14ac:dyDescent="0.25">
      <c r="A20" s="220"/>
      <c r="B20" s="221"/>
      <c r="C20" s="12"/>
      <c r="D20" s="1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5" x14ac:dyDescent="0.25">
      <c r="A21" s="222" t="s">
        <v>84</v>
      </c>
      <c r="B21" s="223"/>
      <c r="C21" s="14" t="s">
        <v>85</v>
      </c>
      <c r="D21" s="9">
        <f>SUM(D22:D23)</f>
        <v>32756400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5" x14ac:dyDescent="0.25">
      <c r="A22" s="222" t="s">
        <v>84</v>
      </c>
      <c r="B22" s="223"/>
      <c r="C22" s="15" t="s">
        <v>86</v>
      </c>
      <c r="D22" s="16">
        <f>D15+D17</f>
        <v>32756400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5" x14ac:dyDescent="0.25">
      <c r="A23" s="222" t="s">
        <v>84</v>
      </c>
      <c r="B23" s="223"/>
      <c r="C23" s="15" t="s">
        <v>87</v>
      </c>
      <c r="D23" s="16">
        <f>D20</f>
        <v>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5" x14ac:dyDescent="0.25">
      <c r="A24" s="15"/>
      <c r="B24" s="15"/>
      <c r="C24" s="15"/>
      <c r="D24" s="1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5" x14ac:dyDescent="0.25">
      <c r="A25" s="2"/>
      <c r="B25" s="2"/>
      <c r="C25" s="2"/>
      <c r="D25" s="1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5" x14ac:dyDescent="0.25">
      <c r="A26" s="212" t="s">
        <v>88</v>
      </c>
      <c r="B26" s="212"/>
      <c r="C26" s="212"/>
      <c r="D26" s="21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5.25" customHeight="1" x14ac:dyDescent="0.25">
      <c r="A28" s="5" t="s">
        <v>89</v>
      </c>
      <c r="B28" s="5" t="s">
        <v>90</v>
      </c>
      <c r="C28" s="5" t="s">
        <v>91</v>
      </c>
      <c r="D28" s="6" t="s">
        <v>4</v>
      </c>
      <c r="E28" s="7"/>
      <c r="F28" s="7"/>
      <c r="G28" s="7"/>
      <c r="H28" s="7"/>
      <c r="I28" s="7"/>
      <c r="J28" s="7"/>
      <c r="K28" s="7"/>
      <c r="L28" s="7"/>
      <c r="M28" s="2"/>
      <c r="N28" s="2"/>
      <c r="O28" s="2"/>
      <c r="P28" s="2"/>
      <c r="Q28" s="2"/>
      <c r="R28" s="2"/>
      <c r="S28" s="2"/>
      <c r="T28" s="2"/>
      <c r="U28" s="2"/>
    </row>
    <row r="29" spans="1:21" ht="15" x14ac:dyDescent="0.25">
      <c r="A29" s="6">
        <v>1</v>
      </c>
      <c r="B29" s="6">
        <v>2</v>
      </c>
      <c r="C29" s="6">
        <v>3</v>
      </c>
      <c r="D29" s="6">
        <v>4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5" x14ac:dyDescent="0.25">
      <c r="A30" s="217" t="s">
        <v>81</v>
      </c>
      <c r="B30" s="217"/>
      <c r="C30" s="217"/>
      <c r="D30" s="21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5.75" x14ac:dyDescent="0.25">
      <c r="A31" s="6"/>
      <c r="B31" s="6"/>
      <c r="C31" s="18"/>
      <c r="D31" s="1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5" x14ac:dyDescent="0.25">
      <c r="A32" s="206" t="s">
        <v>83</v>
      </c>
      <c r="B32" s="207"/>
      <c r="C32" s="207"/>
      <c r="D32" s="20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" x14ac:dyDescent="0.25">
      <c r="A33" s="19"/>
      <c r="B33" s="19"/>
      <c r="C33" s="19"/>
      <c r="D33" s="1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" x14ac:dyDescent="0.25">
      <c r="A34" s="19" t="s">
        <v>84</v>
      </c>
      <c r="B34" s="19" t="s">
        <v>84</v>
      </c>
      <c r="C34" s="15" t="s">
        <v>85</v>
      </c>
      <c r="D34" s="1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x14ac:dyDescent="0.25">
      <c r="A35" s="19" t="s">
        <v>84</v>
      </c>
      <c r="B35" s="19" t="s">
        <v>84</v>
      </c>
      <c r="C35" s="15" t="s">
        <v>86</v>
      </c>
      <c r="D35" s="1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x14ac:dyDescent="0.25">
      <c r="A36" s="19" t="s">
        <v>84</v>
      </c>
      <c r="B36" s="19" t="s">
        <v>84</v>
      </c>
      <c r="C36" s="15" t="s">
        <v>87</v>
      </c>
      <c r="D36" s="1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x14ac:dyDescent="0.25">
      <c r="A37" s="15"/>
      <c r="B37" s="15"/>
      <c r="C37" s="15"/>
      <c r="D37" s="1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x14ac:dyDescent="0.25">
      <c r="A39" s="20" t="s">
        <v>72</v>
      </c>
      <c r="B39" s="20"/>
      <c r="C39" s="2"/>
      <c r="D39" s="21" t="s">
        <v>73</v>
      </c>
      <c r="E39" s="2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</sheetData>
  <mergeCells count="19">
    <mergeCell ref="A32:D32"/>
    <mergeCell ref="A20:B20"/>
    <mergeCell ref="A21:B21"/>
    <mergeCell ref="A22:B22"/>
    <mergeCell ref="A23:B23"/>
    <mergeCell ref="A26:D26"/>
    <mergeCell ref="A30:D30"/>
    <mergeCell ref="A19:D19"/>
    <mergeCell ref="A7:D7"/>
    <mergeCell ref="A8:D8"/>
    <mergeCell ref="A9:D9"/>
    <mergeCell ref="A10:D10"/>
    <mergeCell ref="A12:B12"/>
    <mergeCell ref="A13:B13"/>
    <mergeCell ref="A14:D14"/>
    <mergeCell ref="A15:B15"/>
    <mergeCell ref="A16:B16"/>
    <mergeCell ref="A17:B17"/>
    <mergeCell ref="A18:B18"/>
  </mergeCells>
  <pageMargins left="0.70866141732283472" right="0.31496062992125984" top="0.55118110236220474" bottom="0.55118110236220474" header="0.31496062992125984" footer="0.31496062992125984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40BC-21D6-4148-BE5B-4361BB5EE736}">
  <dimension ref="A1:Q22"/>
  <sheetViews>
    <sheetView tabSelected="1" topLeftCell="B7" zoomScaleNormal="100" zoomScaleSheetLayoutView="80" workbookViewId="0">
      <selection activeCell="F15" sqref="F15"/>
    </sheetView>
  </sheetViews>
  <sheetFormatPr defaultColWidth="7.85546875" defaultRowHeight="12.75" x14ac:dyDescent="0.2"/>
  <cols>
    <col min="1" max="1" width="3.28515625" style="25" hidden="1" customWidth="1"/>
    <col min="2" max="2" width="7.42578125" style="25" customWidth="1"/>
    <col min="3" max="3" width="42.42578125" style="25" customWidth="1"/>
    <col min="4" max="4" width="13.85546875" style="25" customWidth="1"/>
    <col min="5" max="5" width="14.140625" style="25" customWidth="1"/>
    <col min="6" max="6" width="34.42578125" style="25" customWidth="1"/>
    <col min="7" max="7" width="32.5703125" style="25" customWidth="1"/>
    <col min="8" max="8" width="16.5703125" style="25" customWidth="1"/>
    <col min="9" max="9" width="15" style="25" customWidth="1"/>
    <col min="10" max="10" width="14.7109375" style="25" customWidth="1"/>
    <col min="11" max="11" width="15.42578125" style="25" customWidth="1"/>
    <col min="12" max="12" width="15.5703125" style="25" customWidth="1"/>
    <col min="13" max="13" width="14.7109375" style="25" customWidth="1"/>
    <col min="14" max="15" width="11.7109375" style="25" customWidth="1"/>
    <col min="16" max="16" width="12.7109375" style="25" customWidth="1"/>
    <col min="17" max="17" width="11.28515625" style="25" customWidth="1"/>
    <col min="18" max="229" width="7.85546875" style="25"/>
    <col min="230" max="230" width="0" style="25" hidden="1" customWidth="1"/>
    <col min="231" max="231" width="13" style="25" customWidth="1"/>
    <col min="232" max="232" width="12" style="25" customWidth="1"/>
    <col min="233" max="233" width="13.7109375" style="25" customWidth="1"/>
    <col min="234" max="234" width="41.5703125" style="25" customWidth="1"/>
    <col min="235" max="235" width="57.42578125" style="25" customWidth="1"/>
    <col min="236" max="236" width="14" style="25" customWidth="1"/>
    <col min="237" max="237" width="15.140625" style="25" customWidth="1"/>
    <col min="238" max="238" width="16.140625" style="25" customWidth="1"/>
    <col min="239" max="239" width="18.140625" style="25" customWidth="1"/>
    <col min="240" max="485" width="7.85546875" style="25"/>
    <col min="486" max="486" width="0" style="25" hidden="1" customWidth="1"/>
    <col min="487" max="487" width="13" style="25" customWidth="1"/>
    <col min="488" max="488" width="12" style="25" customWidth="1"/>
    <col min="489" max="489" width="13.7109375" style="25" customWidth="1"/>
    <col min="490" max="490" width="41.5703125" style="25" customWidth="1"/>
    <col min="491" max="491" width="57.42578125" style="25" customWidth="1"/>
    <col min="492" max="492" width="14" style="25" customWidth="1"/>
    <col min="493" max="493" width="15.140625" style="25" customWidth="1"/>
    <col min="494" max="494" width="16.140625" style="25" customWidth="1"/>
    <col min="495" max="495" width="18.140625" style="25" customWidth="1"/>
    <col min="496" max="741" width="7.85546875" style="25"/>
    <col min="742" max="742" width="0" style="25" hidden="1" customWidth="1"/>
    <col min="743" max="743" width="13" style="25" customWidth="1"/>
    <col min="744" max="744" width="12" style="25" customWidth="1"/>
    <col min="745" max="745" width="13.7109375" style="25" customWidth="1"/>
    <col min="746" max="746" width="41.5703125" style="25" customWidth="1"/>
    <col min="747" max="747" width="57.42578125" style="25" customWidth="1"/>
    <col min="748" max="748" width="14" style="25" customWidth="1"/>
    <col min="749" max="749" width="15.140625" style="25" customWidth="1"/>
    <col min="750" max="750" width="16.140625" style="25" customWidth="1"/>
    <col min="751" max="751" width="18.140625" style="25" customWidth="1"/>
    <col min="752" max="997" width="7.85546875" style="25"/>
    <col min="998" max="998" width="0" style="25" hidden="1" customWidth="1"/>
    <col min="999" max="999" width="13" style="25" customWidth="1"/>
    <col min="1000" max="1000" width="12" style="25" customWidth="1"/>
    <col min="1001" max="1001" width="13.7109375" style="25" customWidth="1"/>
    <col min="1002" max="1002" width="41.5703125" style="25" customWidth="1"/>
    <col min="1003" max="1003" width="57.42578125" style="25" customWidth="1"/>
    <col min="1004" max="1004" width="14" style="25" customWidth="1"/>
    <col min="1005" max="1005" width="15.140625" style="25" customWidth="1"/>
    <col min="1006" max="1006" width="16.140625" style="25" customWidth="1"/>
    <col min="1007" max="1007" width="18.140625" style="25" customWidth="1"/>
    <col min="1008" max="1253" width="7.85546875" style="25"/>
    <col min="1254" max="1254" width="0" style="25" hidden="1" customWidth="1"/>
    <col min="1255" max="1255" width="13" style="25" customWidth="1"/>
    <col min="1256" max="1256" width="12" style="25" customWidth="1"/>
    <col min="1257" max="1257" width="13.7109375" style="25" customWidth="1"/>
    <col min="1258" max="1258" width="41.5703125" style="25" customWidth="1"/>
    <col min="1259" max="1259" width="57.42578125" style="25" customWidth="1"/>
    <col min="1260" max="1260" width="14" style="25" customWidth="1"/>
    <col min="1261" max="1261" width="15.140625" style="25" customWidth="1"/>
    <col min="1262" max="1262" width="16.140625" style="25" customWidth="1"/>
    <col min="1263" max="1263" width="18.140625" style="25" customWidth="1"/>
    <col min="1264" max="1509" width="7.85546875" style="25"/>
    <col min="1510" max="1510" width="0" style="25" hidden="1" customWidth="1"/>
    <col min="1511" max="1511" width="13" style="25" customWidth="1"/>
    <col min="1512" max="1512" width="12" style="25" customWidth="1"/>
    <col min="1513" max="1513" width="13.7109375" style="25" customWidth="1"/>
    <col min="1514" max="1514" width="41.5703125" style="25" customWidth="1"/>
    <col min="1515" max="1515" width="57.42578125" style="25" customWidth="1"/>
    <col min="1516" max="1516" width="14" style="25" customWidth="1"/>
    <col min="1517" max="1517" width="15.140625" style="25" customWidth="1"/>
    <col min="1518" max="1518" width="16.140625" style="25" customWidth="1"/>
    <col min="1519" max="1519" width="18.140625" style="25" customWidth="1"/>
    <col min="1520" max="1765" width="7.85546875" style="25"/>
    <col min="1766" max="1766" width="0" style="25" hidden="1" customWidth="1"/>
    <col min="1767" max="1767" width="13" style="25" customWidth="1"/>
    <col min="1768" max="1768" width="12" style="25" customWidth="1"/>
    <col min="1769" max="1769" width="13.7109375" style="25" customWidth="1"/>
    <col min="1770" max="1770" width="41.5703125" style="25" customWidth="1"/>
    <col min="1771" max="1771" width="57.42578125" style="25" customWidth="1"/>
    <col min="1772" max="1772" width="14" style="25" customWidth="1"/>
    <col min="1773" max="1773" width="15.140625" style="25" customWidth="1"/>
    <col min="1774" max="1774" width="16.140625" style="25" customWidth="1"/>
    <col min="1775" max="1775" width="18.140625" style="25" customWidth="1"/>
    <col min="1776" max="2021" width="7.85546875" style="25"/>
    <col min="2022" max="2022" width="0" style="25" hidden="1" customWidth="1"/>
    <col min="2023" max="2023" width="13" style="25" customWidth="1"/>
    <col min="2024" max="2024" width="12" style="25" customWidth="1"/>
    <col min="2025" max="2025" width="13.7109375" style="25" customWidth="1"/>
    <col min="2026" max="2026" width="41.5703125" style="25" customWidth="1"/>
    <col min="2027" max="2027" width="57.42578125" style="25" customWidth="1"/>
    <col min="2028" max="2028" width="14" style="25" customWidth="1"/>
    <col min="2029" max="2029" width="15.140625" style="25" customWidth="1"/>
    <col min="2030" max="2030" width="16.140625" style="25" customWidth="1"/>
    <col min="2031" max="2031" width="18.140625" style="25" customWidth="1"/>
    <col min="2032" max="2277" width="7.85546875" style="25"/>
    <col min="2278" max="2278" width="0" style="25" hidden="1" customWidth="1"/>
    <col min="2279" max="2279" width="13" style="25" customWidth="1"/>
    <col min="2280" max="2280" width="12" style="25" customWidth="1"/>
    <col min="2281" max="2281" width="13.7109375" style="25" customWidth="1"/>
    <col min="2282" max="2282" width="41.5703125" style="25" customWidth="1"/>
    <col min="2283" max="2283" width="57.42578125" style="25" customWidth="1"/>
    <col min="2284" max="2284" width="14" style="25" customWidth="1"/>
    <col min="2285" max="2285" width="15.140625" style="25" customWidth="1"/>
    <col min="2286" max="2286" width="16.140625" style="25" customWidth="1"/>
    <col min="2287" max="2287" width="18.140625" style="25" customWidth="1"/>
    <col min="2288" max="2533" width="7.85546875" style="25"/>
    <col min="2534" max="2534" width="0" style="25" hidden="1" customWidth="1"/>
    <col min="2535" max="2535" width="13" style="25" customWidth="1"/>
    <col min="2536" max="2536" width="12" style="25" customWidth="1"/>
    <col min="2537" max="2537" width="13.7109375" style="25" customWidth="1"/>
    <col min="2538" max="2538" width="41.5703125" style="25" customWidth="1"/>
    <col min="2539" max="2539" width="57.42578125" style="25" customWidth="1"/>
    <col min="2540" max="2540" width="14" style="25" customWidth="1"/>
    <col min="2541" max="2541" width="15.140625" style="25" customWidth="1"/>
    <col min="2542" max="2542" width="16.140625" style="25" customWidth="1"/>
    <col min="2543" max="2543" width="18.140625" style="25" customWidth="1"/>
    <col min="2544" max="2789" width="7.85546875" style="25"/>
    <col min="2790" max="2790" width="0" style="25" hidden="1" customWidth="1"/>
    <col min="2791" max="2791" width="13" style="25" customWidth="1"/>
    <col min="2792" max="2792" width="12" style="25" customWidth="1"/>
    <col min="2793" max="2793" width="13.7109375" style="25" customWidth="1"/>
    <col min="2794" max="2794" width="41.5703125" style="25" customWidth="1"/>
    <col min="2795" max="2795" width="57.42578125" style="25" customWidth="1"/>
    <col min="2796" max="2796" width="14" style="25" customWidth="1"/>
    <col min="2797" max="2797" width="15.140625" style="25" customWidth="1"/>
    <col min="2798" max="2798" width="16.140625" style="25" customWidth="1"/>
    <col min="2799" max="2799" width="18.140625" style="25" customWidth="1"/>
    <col min="2800" max="3045" width="7.85546875" style="25"/>
    <col min="3046" max="3046" width="0" style="25" hidden="1" customWidth="1"/>
    <col min="3047" max="3047" width="13" style="25" customWidth="1"/>
    <col min="3048" max="3048" width="12" style="25" customWidth="1"/>
    <col min="3049" max="3049" width="13.7109375" style="25" customWidth="1"/>
    <col min="3050" max="3050" width="41.5703125" style="25" customWidth="1"/>
    <col min="3051" max="3051" width="57.42578125" style="25" customWidth="1"/>
    <col min="3052" max="3052" width="14" style="25" customWidth="1"/>
    <col min="3053" max="3053" width="15.140625" style="25" customWidth="1"/>
    <col min="3054" max="3054" width="16.140625" style="25" customWidth="1"/>
    <col min="3055" max="3055" width="18.140625" style="25" customWidth="1"/>
    <col min="3056" max="3301" width="7.85546875" style="25"/>
    <col min="3302" max="3302" width="0" style="25" hidden="1" customWidth="1"/>
    <col min="3303" max="3303" width="13" style="25" customWidth="1"/>
    <col min="3304" max="3304" width="12" style="25" customWidth="1"/>
    <col min="3305" max="3305" width="13.7109375" style="25" customWidth="1"/>
    <col min="3306" max="3306" width="41.5703125" style="25" customWidth="1"/>
    <col min="3307" max="3307" width="57.42578125" style="25" customWidth="1"/>
    <col min="3308" max="3308" width="14" style="25" customWidth="1"/>
    <col min="3309" max="3309" width="15.140625" style="25" customWidth="1"/>
    <col min="3310" max="3310" width="16.140625" style="25" customWidth="1"/>
    <col min="3311" max="3311" width="18.140625" style="25" customWidth="1"/>
    <col min="3312" max="3557" width="7.85546875" style="25"/>
    <col min="3558" max="3558" width="0" style="25" hidden="1" customWidth="1"/>
    <col min="3559" max="3559" width="13" style="25" customWidth="1"/>
    <col min="3560" max="3560" width="12" style="25" customWidth="1"/>
    <col min="3561" max="3561" width="13.7109375" style="25" customWidth="1"/>
    <col min="3562" max="3562" width="41.5703125" style="25" customWidth="1"/>
    <col min="3563" max="3563" width="57.42578125" style="25" customWidth="1"/>
    <col min="3564" max="3564" width="14" style="25" customWidth="1"/>
    <col min="3565" max="3565" width="15.140625" style="25" customWidth="1"/>
    <col min="3566" max="3566" width="16.140625" style="25" customWidth="1"/>
    <col min="3567" max="3567" width="18.140625" style="25" customWidth="1"/>
    <col min="3568" max="3813" width="7.85546875" style="25"/>
    <col min="3814" max="3814" width="0" style="25" hidden="1" customWidth="1"/>
    <col min="3815" max="3815" width="13" style="25" customWidth="1"/>
    <col min="3816" max="3816" width="12" style="25" customWidth="1"/>
    <col min="3817" max="3817" width="13.7109375" style="25" customWidth="1"/>
    <col min="3818" max="3818" width="41.5703125" style="25" customWidth="1"/>
    <col min="3819" max="3819" width="57.42578125" style="25" customWidth="1"/>
    <col min="3820" max="3820" width="14" style="25" customWidth="1"/>
    <col min="3821" max="3821" width="15.140625" style="25" customWidth="1"/>
    <col min="3822" max="3822" width="16.140625" style="25" customWidth="1"/>
    <col min="3823" max="3823" width="18.140625" style="25" customWidth="1"/>
    <col min="3824" max="4069" width="7.85546875" style="25"/>
    <col min="4070" max="4070" width="0" style="25" hidden="1" customWidth="1"/>
    <col min="4071" max="4071" width="13" style="25" customWidth="1"/>
    <col min="4072" max="4072" width="12" style="25" customWidth="1"/>
    <col min="4073" max="4073" width="13.7109375" style="25" customWidth="1"/>
    <col min="4074" max="4074" width="41.5703125" style="25" customWidth="1"/>
    <col min="4075" max="4075" width="57.42578125" style="25" customWidth="1"/>
    <col min="4076" max="4076" width="14" style="25" customWidth="1"/>
    <col min="4077" max="4077" width="15.140625" style="25" customWidth="1"/>
    <col min="4078" max="4078" width="16.140625" style="25" customWidth="1"/>
    <col min="4079" max="4079" width="18.140625" style="25" customWidth="1"/>
    <col min="4080" max="4325" width="7.85546875" style="25"/>
    <col min="4326" max="4326" width="0" style="25" hidden="1" customWidth="1"/>
    <col min="4327" max="4327" width="13" style="25" customWidth="1"/>
    <col min="4328" max="4328" width="12" style="25" customWidth="1"/>
    <col min="4329" max="4329" width="13.7109375" style="25" customWidth="1"/>
    <col min="4330" max="4330" width="41.5703125" style="25" customWidth="1"/>
    <col min="4331" max="4331" width="57.42578125" style="25" customWidth="1"/>
    <col min="4332" max="4332" width="14" style="25" customWidth="1"/>
    <col min="4333" max="4333" width="15.140625" style="25" customWidth="1"/>
    <col min="4334" max="4334" width="16.140625" style="25" customWidth="1"/>
    <col min="4335" max="4335" width="18.140625" style="25" customWidth="1"/>
    <col min="4336" max="4581" width="7.85546875" style="25"/>
    <col min="4582" max="4582" width="0" style="25" hidden="1" customWidth="1"/>
    <col min="4583" max="4583" width="13" style="25" customWidth="1"/>
    <col min="4584" max="4584" width="12" style="25" customWidth="1"/>
    <col min="4585" max="4585" width="13.7109375" style="25" customWidth="1"/>
    <col min="4586" max="4586" width="41.5703125" style="25" customWidth="1"/>
    <col min="4587" max="4587" width="57.42578125" style="25" customWidth="1"/>
    <col min="4588" max="4588" width="14" style="25" customWidth="1"/>
    <col min="4589" max="4589" width="15.140625" style="25" customWidth="1"/>
    <col min="4590" max="4590" width="16.140625" style="25" customWidth="1"/>
    <col min="4591" max="4591" width="18.140625" style="25" customWidth="1"/>
    <col min="4592" max="4837" width="7.85546875" style="25"/>
    <col min="4838" max="4838" width="0" style="25" hidden="1" customWidth="1"/>
    <col min="4839" max="4839" width="13" style="25" customWidth="1"/>
    <col min="4840" max="4840" width="12" style="25" customWidth="1"/>
    <col min="4841" max="4841" width="13.7109375" style="25" customWidth="1"/>
    <col min="4842" max="4842" width="41.5703125" style="25" customWidth="1"/>
    <col min="4843" max="4843" width="57.42578125" style="25" customWidth="1"/>
    <col min="4844" max="4844" width="14" style="25" customWidth="1"/>
    <col min="4845" max="4845" width="15.140625" style="25" customWidth="1"/>
    <col min="4846" max="4846" width="16.140625" style="25" customWidth="1"/>
    <col min="4847" max="4847" width="18.140625" style="25" customWidth="1"/>
    <col min="4848" max="5093" width="7.85546875" style="25"/>
    <col min="5094" max="5094" width="0" style="25" hidden="1" customWidth="1"/>
    <col min="5095" max="5095" width="13" style="25" customWidth="1"/>
    <col min="5096" max="5096" width="12" style="25" customWidth="1"/>
    <col min="5097" max="5097" width="13.7109375" style="25" customWidth="1"/>
    <col min="5098" max="5098" width="41.5703125" style="25" customWidth="1"/>
    <col min="5099" max="5099" width="57.42578125" style="25" customWidth="1"/>
    <col min="5100" max="5100" width="14" style="25" customWidth="1"/>
    <col min="5101" max="5101" width="15.140625" style="25" customWidth="1"/>
    <col min="5102" max="5102" width="16.140625" style="25" customWidth="1"/>
    <col min="5103" max="5103" width="18.140625" style="25" customWidth="1"/>
    <col min="5104" max="5349" width="7.85546875" style="25"/>
    <col min="5350" max="5350" width="0" style="25" hidden="1" customWidth="1"/>
    <col min="5351" max="5351" width="13" style="25" customWidth="1"/>
    <col min="5352" max="5352" width="12" style="25" customWidth="1"/>
    <col min="5353" max="5353" width="13.7109375" style="25" customWidth="1"/>
    <col min="5354" max="5354" width="41.5703125" style="25" customWidth="1"/>
    <col min="5355" max="5355" width="57.42578125" style="25" customWidth="1"/>
    <col min="5356" max="5356" width="14" style="25" customWidth="1"/>
    <col min="5357" max="5357" width="15.140625" style="25" customWidth="1"/>
    <col min="5358" max="5358" width="16.140625" style="25" customWidth="1"/>
    <col min="5359" max="5359" width="18.140625" style="25" customWidth="1"/>
    <col min="5360" max="5605" width="7.85546875" style="25"/>
    <col min="5606" max="5606" width="0" style="25" hidden="1" customWidth="1"/>
    <col min="5607" max="5607" width="13" style="25" customWidth="1"/>
    <col min="5608" max="5608" width="12" style="25" customWidth="1"/>
    <col min="5609" max="5609" width="13.7109375" style="25" customWidth="1"/>
    <col min="5610" max="5610" width="41.5703125" style="25" customWidth="1"/>
    <col min="5611" max="5611" width="57.42578125" style="25" customWidth="1"/>
    <col min="5612" max="5612" width="14" style="25" customWidth="1"/>
    <col min="5613" max="5613" width="15.140625" style="25" customWidth="1"/>
    <col min="5614" max="5614" width="16.140625" style="25" customWidth="1"/>
    <col min="5615" max="5615" width="18.140625" style="25" customWidth="1"/>
    <col min="5616" max="5861" width="7.85546875" style="25"/>
    <col min="5862" max="5862" width="0" style="25" hidden="1" customWidth="1"/>
    <col min="5863" max="5863" width="13" style="25" customWidth="1"/>
    <col min="5864" max="5864" width="12" style="25" customWidth="1"/>
    <col min="5865" max="5865" width="13.7109375" style="25" customWidth="1"/>
    <col min="5866" max="5866" width="41.5703125" style="25" customWidth="1"/>
    <col min="5867" max="5867" width="57.42578125" style="25" customWidth="1"/>
    <col min="5868" max="5868" width="14" style="25" customWidth="1"/>
    <col min="5869" max="5869" width="15.140625" style="25" customWidth="1"/>
    <col min="5870" max="5870" width="16.140625" style="25" customWidth="1"/>
    <col min="5871" max="5871" width="18.140625" style="25" customWidth="1"/>
    <col min="5872" max="6117" width="7.85546875" style="25"/>
    <col min="6118" max="6118" width="0" style="25" hidden="1" customWidth="1"/>
    <col min="6119" max="6119" width="13" style="25" customWidth="1"/>
    <col min="6120" max="6120" width="12" style="25" customWidth="1"/>
    <col min="6121" max="6121" width="13.7109375" style="25" customWidth="1"/>
    <col min="6122" max="6122" width="41.5703125" style="25" customWidth="1"/>
    <col min="6123" max="6123" width="57.42578125" style="25" customWidth="1"/>
    <col min="6124" max="6124" width="14" style="25" customWidth="1"/>
    <col min="6125" max="6125" width="15.140625" style="25" customWidth="1"/>
    <col min="6126" max="6126" width="16.140625" style="25" customWidth="1"/>
    <col min="6127" max="6127" width="18.140625" style="25" customWidth="1"/>
    <col min="6128" max="6373" width="7.85546875" style="25"/>
    <col min="6374" max="6374" width="0" style="25" hidden="1" customWidth="1"/>
    <col min="6375" max="6375" width="13" style="25" customWidth="1"/>
    <col min="6376" max="6376" width="12" style="25" customWidth="1"/>
    <col min="6377" max="6377" width="13.7109375" style="25" customWidth="1"/>
    <col min="6378" max="6378" width="41.5703125" style="25" customWidth="1"/>
    <col min="6379" max="6379" width="57.42578125" style="25" customWidth="1"/>
    <col min="6380" max="6380" width="14" style="25" customWidth="1"/>
    <col min="6381" max="6381" width="15.140625" style="25" customWidth="1"/>
    <col min="6382" max="6382" width="16.140625" style="25" customWidth="1"/>
    <col min="6383" max="6383" width="18.140625" style="25" customWidth="1"/>
    <col min="6384" max="6629" width="7.85546875" style="25"/>
    <col min="6630" max="6630" width="0" style="25" hidden="1" customWidth="1"/>
    <col min="6631" max="6631" width="13" style="25" customWidth="1"/>
    <col min="6632" max="6632" width="12" style="25" customWidth="1"/>
    <col min="6633" max="6633" width="13.7109375" style="25" customWidth="1"/>
    <col min="6634" max="6634" width="41.5703125" style="25" customWidth="1"/>
    <col min="6635" max="6635" width="57.42578125" style="25" customWidth="1"/>
    <col min="6636" max="6636" width="14" style="25" customWidth="1"/>
    <col min="6637" max="6637" width="15.140625" style="25" customWidth="1"/>
    <col min="6638" max="6638" width="16.140625" style="25" customWidth="1"/>
    <col min="6639" max="6639" width="18.140625" style="25" customWidth="1"/>
    <col min="6640" max="6885" width="7.85546875" style="25"/>
    <col min="6886" max="6886" width="0" style="25" hidden="1" customWidth="1"/>
    <col min="6887" max="6887" width="13" style="25" customWidth="1"/>
    <col min="6888" max="6888" width="12" style="25" customWidth="1"/>
    <col min="6889" max="6889" width="13.7109375" style="25" customWidth="1"/>
    <col min="6890" max="6890" width="41.5703125" style="25" customWidth="1"/>
    <col min="6891" max="6891" width="57.42578125" style="25" customWidth="1"/>
    <col min="6892" max="6892" width="14" style="25" customWidth="1"/>
    <col min="6893" max="6893" width="15.140625" style="25" customWidth="1"/>
    <col min="6894" max="6894" width="16.140625" style="25" customWidth="1"/>
    <col min="6895" max="6895" width="18.140625" style="25" customWidth="1"/>
    <col min="6896" max="7141" width="7.85546875" style="25"/>
    <col min="7142" max="7142" width="0" style="25" hidden="1" customWidth="1"/>
    <col min="7143" max="7143" width="13" style="25" customWidth="1"/>
    <col min="7144" max="7144" width="12" style="25" customWidth="1"/>
    <col min="7145" max="7145" width="13.7109375" style="25" customWidth="1"/>
    <col min="7146" max="7146" width="41.5703125" style="25" customWidth="1"/>
    <col min="7147" max="7147" width="57.42578125" style="25" customWidth="1"/>
    <col min="7148" max="7148" width="14" style="25" customWidth="1"/>
    <col min="7149" max="7149" width="15.140625" style="25" customWidth="1"/>
    <col min="7150" max="7150" width="16.140625" style="25" customWidth="1"/>
    <col min="7151" max="7151" width="18.140625" style="25" customWidth="1"/>
    <col min="7152" max="7397" width="7.85546875" style="25"/>
    <col min="7398" max="7398" width="0" style="25" hidden="1" customWidth="1"/>
    <col min="7399" max="7399" width="13" style="25" customWidth="1"/>
    <col min="7400" max="7400" width="12" style="25" customWidth="1"/>
    <col min="7401" max="7401" width="13.7109375" style="25" customWidth="1"/>
    <col min="7402" max="7402" width="41.5703125" style="25" customWidth="1"/>
    <col min="7403" max="7403" width="57.42578125" style="25" customWidth="1"/>
    <col min="7404" max="7404" width="14" style="25" customWidth="1"/>
    <col min="7405" max="7405" width="15.140625" style="25" customWidth="1"/>
    <col min="7406" max="7406" width="16.140625" style="25" customWidth="1"/>
    <col min="7407" max="7407" width="18.140625" style="25" customWidth="1"/>
    <col min="7408" max="7653" width="7.85546875" style="25"/>
    <col min="7654" max="7654" width="0" style="25" hidden="1" customWidth="1"/>
    <col min="7655" max="7655" width="13" style="25" customWidth="1"/>
    <col min="7656" max="7656" width="12" style="25" customWidth="1"/>
    <col min="7657" max="7657" width="13.7109375" style="25" customWidth="1"/>
    <col min="7658" max="7658" width="41.5703125" style="25" customWidth="1"/>
    <col min="7659" max="7659" width="57.42578125" style="25" customWidth="1"/>
    <col min="7660" max="7660" width="14" style="25" customWidth="1"/>
    <col min="7661" max="7661" width="15.140625" style="25" customWidth="1"/>
    <col min="7662" max="7662" width="16.140625" style="25" customWidth="1"/>
    <col min="7663" max="7663" width="18.140625" style="25" customWidth="1"/>
    <col min="7664" max="7909" width="7.85546875" style="25"/>
    <col min="7910" max="7910" width="0" style="25" hidden="1" customWidth="1"/>
    <col min="7911" max="7911" width="13" style="25" customWidth="1"/>
    <col min="7912" max="7912" width="12" style="25" customWidth="1"/>
    <col min="7913" max="7913" width="13.7109375" style="25" customWidth="1"/>
    <col min="7914" max="7914" width="41.5703125" style="25" customWidth="1"/>
    <col min="7915" max="7915" width="57.42578125" style="25" customWidth="1"/>
    <col min="7916" max="7916" width="14" style="25" customWidth="1"/>
    <col min="7917" max="7917" width="15.140625" style="25" customWidth="1"/>
    <col min="7918" max="7918" width="16.140625" style="25" customWidth="1"/>
    <col min="7919" max="7919" width="18.140625" style="25" customWidth="1"/>
    <col min="7920" max="8165" width="7.85546875" style="25"/>
    <col min="8166" max="8166" width="0" style="25" hidden="1" customWidth="1"/>
    <col min="8167" max="8167" width="13" style="25" customWidth="1"/>
    <col min="8168" max="8168" width="12" style="25" customWidth="1"/>
    <col min="8169" max="8169" width="13.7109375" style="25" customWidth="1"/>
    <col min="8170" max="8170" width="41.5703125" style="25" customWidth="1"/>
    <col min="8171" max="8171" width="57.42578125" style="25" customWidth="1"/>
    <col min="8172" max="8172" width="14" style="25" customWidth="1"/>
    <col min="8173" max="8173" width="15.140625" style="25" customWidth="1"/>
    <col min="8174" max="8174" width="16.140625" style="25" customWidth="1"/>
    <col min="8175" max="8175" width="18.140625" style="25" customWidth="1"/>
    <col min="8176" max="8421" width="7.85546875" style="25"/>
    <col min="8422" max="8422" width="0" style="25" hidden="1" customWidth="1"/>
    <col min="8423" max="8423" width="13" style="25" customWidth="1"/>
    <col min="8424" max="8424" width="12" style="25" customWidth="1"/>
    <col min="8425" max="8425" width="13.7109375" style="25" customWidth="1"/>
    <col min="8426" max="8426" width="41.5703125" style="25" customWidth="1"/>
    <col min="8427" max="8427" width="57.42578125" style="25" customWidth="1"/>
    <col min="8428" max="8428" width="14" style="25" customWidth="1"/>
    <col min="8429" max="8429" width="15.140625" style="25" customWidth="1"/>
    <col min="8430" max="8430" width="16.140625" style="25" customWidth="1"/>
    <col min="8431" max="8431" width="18.140625" style="25" customWidth="1"/>
    <col min="8432" max="8677" width="7.85546875" style="25"/>
    <col min="8678" max="8678" width="0" style="25" hidden="1" customWidth="1"/>
    <col min="8679" max="8679" width="13" style="25" customWidth="1"/>
    <col min="8680" max="8680" width="12" style="25" customWidth="1"/>
    <col min="8681" max="8681" width="13.7109375" style="25" customWidth="1"/>
    <col min="8682" max="8682" width="41.5703125" style="25" customWidth="1"/>
    <col min="8683" max="8683" width="57.42578125" style="25" customWidth="1"/>
    <col min="8684" max="8684" width="14" style="25" customWidth="1"/>
    <col min="8685" max="8685" width="15.140625" style="25" customWidth="1"/>
    <col min="8686" max="8686" width="16.140625" style="25" customWidth="1"/>
    <col min="8687" max="8687" width="18.140625" style="25" customWidth="1"/>
    <col min="8688" max="8933" width="7.85546875" style="25"/>
    <col min="8934" max="8934" width="0" style="25" hidden="1" customWidth="1"/>
    <col min="8935" max="8935" width="13" style="25" customWidth="1"/>
    <col min="8936" max="8936" width="12" style="25" customWidth="1"/>
    <col min="8937" max="8937" width="13.7109375" style="25" customWidth="1"/>
    <col min="8938" max="8938" width="41.5703125" style="25" customWidth="1"/>
    <col min="8939" max="8939" width="57.42578125" style="25" customWidth="1"/>
    <col min="8940" max="8940" width="14" style="25" customWidth="1"/>
    <col min="8941" max="8941" width="15.140625" style="25" customWidth="1"/>
    <col min="8942" max="8942" width="16.140625" style="25" customWidth="1"/>
    <col min="8943" max="8943" width="18.140625" style="25" customWidth="1"/>
    <col min="8944" max="9189" width="7.85546875" style="25"/>
    <col min="9190" max="9190" width="0" style="25" hidden="1" customWidth="1"/>
    <col min="9191" max="9191" width="13" style="25" customWidth="1"/>
    <col min="9192" max="9192" width="12" style="25" customWidth="1"/>
    <col min="9193" max="9193" width="13.7109375" style="25" customWidth="1"/>
    <col min="9194" max="9194" width="41.5703125" style="25" customWidth="1"/>
    <col min="9195" max="9195" width="57.42578125" style="25" customWidth="1"/>
    <col min="9196" max="9196" width="14" style="25" customWidth="1"/>
    <col min="9197" max="9197" width="15.140625" style="25" customWidth="1"/>
    <col min="9198" max="9198" width="16.140625" style="25" customWidth="1"/>
    <col min="9199" max="9199" width="18.140625" style="25" customWidth="1"/>
    <col min="9200" max="9445" width="7.85546875" style="25"/>
    <col min="9446" max="9446" width="0" style="25" hidden="1" customWidth="1"/>
    <col min="9447" max="9447" width="13" style="25" customWidth="1"/>
    <col min="9448" max="9448" width="12" style="25" customWidth="1"/>
    <col min="9449" max="9449" width="13.7109375" style="25" customWidth="1"/>
    <col min="9450" max="9450" width="41.5703125" style="25" customWidth="1"/>
    <col min="9451" max="9451" width="57.42578125" style="25" customWidth="1"/>
    <col min="9452" max="9452" width="14" style="25" customWidth="1"/>
    <col min="9453" max="9453" width="15.140625" style="25" customWidth="1"/>
    <col min="9454" max="9454" width="16.140625" style="25" customWidth="1"/>
    <col min="9455" max="9455" width="18.140625" style="25" customWidth="1"/>
    <col min="9456" max="9701" width="7.85546875" style="25"/>
    <col min="9702" max="9702" width="0" style="25" hidden="1" customWidth="1"/>
    <col min="9703" max="9703" width="13" style="25" customWidth="1"/>
    <col min="9704" max="9704" width="12" style="25" customWidth="1"/>
    <col min="9705" max="9705" width="13.7109375" style="25" customWidth="1"/>
    <col min="9706" max="9706" width="41.5703125" style="25" customWidth="1"/>
    <col min="9707" max="9707" width="57.42578125" style="25" customWidth="1"/>
    <col min="9708" max="9708" width="14" style="25" customWidth="1"/>
    <col min="9709" max="9709" width="15.140625" style="25" customWidth="1"/>
    <col min="9710" max="9710" width="16.140625" style="25" customWidth="1"/>
    <col min="9711" max="9711" width="18.140625" style="25" customWidth="1"/>
    <col min="9712" max="9957" width="7.85546875" style="25"/>
    <col min="9958" max="9958" width="0" style="25" hidden="1" customWidth="1"/>
    <col min="9959" max="9959" width="13" style="25" customWidth="1"/>
    <col min="9960" max="9960" width="12" style="25" customWidth="1"/>
    <col min="9961" max="9961" width="13.7109375" style="25" customWidth="1"/>
    <col min="9962" max="9962" width="41.5703125" style="25" customWidth="1"/>
    <col min="9963" max="9963" width="57.42578125" style="25" customWidth="1"/>
    <col min="9964" max="9964" width="14" style="25" customWidth="1"/>
    <col min="9965" max="9965" width="15.140625" style="25" customWidth="1"/>
    <col min="9966" max="9966" width="16.140625" style="25" customWidth="1"/>
    <col min="9967" max="9967" width="18.140625" style="25" customWidth="1"/>
    <col min="9968" max="10213" width="7.85546875" style="25"/>
    <col min="10214" max="10214" width="0" style="25" hidden="1" customWidth="1"/>
    <col min="10215" max="10215" width="13" style="25" customWidth="1"/>
    <col min="10216" max="10216" width="12" style="25" customWidth="1"/>
    <col min="10217" max="10217" width="13.7109375" style="25" customWidth="1"/>
    <col min="10218" max="10218" width="41.5703125" style="25" customWidth="1"/>
    <col min="10219" max="10219" width="57.42578125" style="25" customWidth="1"/>
    <col min="10220" max="10220" width="14" style="25" customWidth="1"/>
    <col min="10221" max="10221" width="15.140625" style="25" customWidth="1"/>
    <col min="10222" max="10222" width="16.140625" style="25" customWidth="1"/>
    <col min="10223" max="10223" width="18.140625" style="25" customWidth="1"/>
    <col min="10224" max="10469" width="7.85546875" style="25"/>
    <col min="10470" max="10470" width="0" style="25" hidden="1" customWidth="1"/>
    <col min="10471" max="10471" width="13" style="25" customWidth="1"/>
    <col min="10472" max="10472" width="12" style="25" customWidth="1"/>
    <col min="10473" max="10473" width="13.7109375" style="25" customWidth="1"/>
    <col min="10474" max="10474" width="41.5703125" style="25" customWidth="1"/>
    <col min="10475" max="10475" width="57.42578125" style="25" customWidth="1"/>
    <col min="10476" max="10476" width="14" style="25" customWidth="1"/>
    <col min="10477" max="10477" width="15.140625" style="25" customWidth="1"/>
    <col min="10478" max="10478" width="16.140625" style="25" customWidth="1"/>
    <col min="10479" max="10479" width="18.140625" style="25" customWidth="1"/>
    <col min="10480" max="10725" width="7.85546875" style="25"/>
    <col min="10726" max="10726" width="0" style="25" hidden="1" customWidth="1"/>
    <col min="10727" max="10727" width="13" style="25" customWidth="1"/>
    <col min="10728" max="10728" width="12" style="25" customWidth="1"/>
    <col min="10729" max="10729" width="13.7109375" style="25" customWidth="1"/>
    <col min="10730" max="10730" width="41.5703125" style="25" customWidth="1"/>
    <col min="10731" max="10731" width="57.42578125" style="25" customWidth="1"/>
    <col min="10732" max="10732" width="14" style="25" customWidth="1"/>
    <col min="10733" max="10733" width="15.140625" style="25" customWidth="1"/>
    <col min="10734" max="10734" width="16.140625" style="25" customWidth="1"/>
    <col min="10735" max="10735" width="18.140625" style="25" customWidth="1"/>
    <col min="10736" max="10981" width="7.85546875" style="25"/>
    <col min="10982" max="10982" width="0" style="25" hidden="1" customWidth="1"/>
    <col min="10983" max="10983" width="13" style="25" customWidth="1"/>
    <col min="10984" max="10984" width="12" style="25" customWidth="1"/>
    <col min="10985" max="10985" width="13.7109375" style="25" customWidth="1"/>
    <col min="10986" max="10986" width="41.5703125" style="25" customWidth="1"/>
    <col min="10987" max="10987" width="57.42578125" style="25" customWidth="1"/>
    <col min="10988" max="10988" width="14" style="25" customWidth="1"/>
    <col min="10989" max="10989" width="15.140625" style="25" customWidth="1"/>
    <col min="10990" max="10990" width="16.140625" style="25" customWidth="1"/>
    <col min="10991" max="10991" width="18.140625" style="25" customWidth="1"/>
    <col min="10992" max="11237" width="7.85546875" style="25"/>
    <col min="11238" max="11238" width="0" style="25" hidden="1" customWidth="1"/>
    <col min="11239" max="11239" width="13" style="25" customWidth="1"/>
    <col min="11240" max="11240" width="12" style="25" customWidth="1"/>
    <col min="11241" max="11241" width="13.7109375" style="25" customWidth="1"/>
    <col min="11242" max="11242" width="41.5703125" style="25" customWidth="1"/>
    <col min="11243" max="11243" width="57.42578125" style="25" customWidth="1"/>
    <col min="11244" max="11244" width="14" style="25" customWidth="1"/>
    <col min="11245" max="11245" width="15.140625" style="25" customWidth="1"/>
    <col min="11246" max="11246" width="16.140625" style="25" customWidth="1"/>
    <col min="11247" max="11247" width="18.140625" style="25" customWidth="1"/>
    <col min="11248" max="11493" width="7.85546875" style="25"/>
    <col min="11494" max="11494" width="0" style="25" hidden="1" customWidth="1"/>
    <col min="11495" max="11495" width="13" style="25" customWidth="1"/>
    <col min="11496" max="11496" width="12" style="25" customWidth="1"/>
    <col min="11497" max="11497" width="13.7109375" style="25" customWidth="1"/>
    <col min="11498" max="11498" width="41.5703125" style="25" customWidth="1"/>
    <col min="11499" max="11499" width="57.42578125" style="25" customWidth="1"/>
    <col min="11500" max="11500" width="14" style="25" customWidth="1"/>
    <col min="11501" max="11501" width="15.140625" style="25" customWidth="1"/>
    <col min="11502" max="11502" width="16.140625" style="25" customWidth="1"/>
    <col min="11503" max="11503" width="18.140625" style="25" customWidth="1"/>
    <col min="11504" max="11749" width="7.85546875" style="25"/>
    <col min="11750" max="11750" width="0" style="25" hidden="1" customWidth="1"/>
    <col min="11751" max="11751" width="13" style="25" customWidth="1"/>
    <col min="11752" max="11752" width="12" style="25" customWidth="1"/>
    <col min="11753" max="11753" width="13.7109375" style="25" customWidth="1"/>
    <col min="11754" max="11754" width="41.5703125" style="25" customWidth="1"/>
    <col min="11755" max="11755" width="57.42578125" style="25" customWidth="1"/>
    <col min="11756" max="11756" width="14" style="25" customWidth="1"/>
    <col min="11757" max="11757" width="15.140625" style="25" customWidth="1"/>
    <col min="11758" max="11758" width="16.140625" style="25" customWidth="1"/>
    <col min="11759" max="11759" width="18.140625" style="25" customWidth="1"/>
    <col min="11760" max="12005" width="7.85546875" style="25"/>
    <col min="12006" max="12006" width="0" style="25" hidden="1" customWidth="1"/>
    <col min="12007" max="12007" width="13" style="25" customWidth="1"/>
    <col min="12008" max="12008" width="12" style="25" customWidth="1"/>
    <col min="12009" max="12009" width="13.7109375" style="25" customWidth="1"/>
    <col min="12010" max="12010" width="41.5703125" style="25" customWidth="1"/>
    <col min="12011" max="12011" width="57.42578125" style="25" customWidth="1"/>
    <col min="12012" max="12012" width="14" style="25" customWidth="1"/>
    <col min="12013" max="12013" width="15.140625" style="25" customWidth="1"/>
    <col min="12014" max="12014" width="16.140625" style="25" customWidth="1"/>
    <col min="12015" max="12015" width="18.140625" style="25" customWidth="1"/>
    <col min="12016" max="12261" width="7.85546875" style="25"/>
    <col min="12262" max="12262" width="0" style="25" hidden="1" customWidth="1"/>
    <col min="12263" max="12263" width="13" style="25" customWidth="1"/>
    <col min="12264" max="12264" width="12" style="25" customWidth="1"/>
    <col min="12265" max="12265" width="13.7109375" style="25" customWidth="1"/>
    <col min="12266" max="12266" width="41.5703125" style="25" customWidth="1"/>
    <col min="12267" max="12267" width="57.42578125" style="25" customWidth="1"/>
    <col min="12268" max="12268" width="14" style="25" customWidth="1"/>
    <col min="12269" max="12269" width="15.140625" style="25" customWidth="1"/>
    <col min="12270" max="12270" width="16.140625" style="25" customWidth="1"/>
    <col min="12271" max="12271" width="18.140625" style="25" customWidth="1"/>
    <col min="12272" max="12517" width="7.85546875" style="25"/>
    <col min="12518" max="12518" width="0" style="25" hidden="1" customWidth="1"/>
    <col min="12519" max="12519" width="13" style="25" customWidth="1"/>
    <col min="12520" max="12520" width="12" style="25" customWidth="1"/>
    <col min="12521" max="12521" width="13.7109375" style="25" customWidth="1"/>
    <col min="12522" max="12522" width="41.5703125" style="25" customWidth="1"/>
    <col min="12523" max="12523" width="57.42578125" style="25" customWidth="1"/>
    <col min="12524" max="12524" width="14" style="25" customWidth="1"/>
    <col min="12525" max="12525" width="15.140625" style="25" customWidth="1"/>
    <col min="12526" max="12526" width="16.140625" style="25" customWidth="1"/>
    <col min="12527" max="12527" width="18.140625" style="25" customWidth="1"/>
    <col min="12528" max="12773" width="7.85546875" style="25"/>
    <col min="12774" max="12774" width="0" style="25" hidden="1" customWidth="1"/>
    <col min="12775" max="12775" width="13" style="25" customWidth="1"/>
    <col min="12776" max="12776" width="12" style="25" customWidth="1"/>
    <col min="12777" max="12777" width="13.7109375" style="25" customWidth="1"/>
    <col min="12778" max="12778" width="41.5703125" style="25" customWidth="1"/>
    <col min="12779" max="12779" width="57.42578125" style="25" customWidth="1"/>
    <col min="12780" max="12780" width="14" style="25" customWidth="1"/>
    <col min="12781" max="12781" width="15.140625" style="25" customWidth="1"/>
    <col min="12782" max="12782" width="16.140625" style="25" customWidth="1"/>
    <col min="12783" max="12783" width="18.140625" style="25" customWidth="1"/>
    <col min="12784" max="13029" width="7.85546875" style="25"/>
    <col min="13030" max="13030" width="0" style="25" hidden="1" customWidth="1"/>
    <col min="13031" max="13031" width="13" style="25" customWidth="1"/>
    <col min="13032" max="13032" width="12" style="25" customWidth="1"/>
    <col min="13033" max="13033" width="13.7109375" style="25" customWidth="1"/>
    <col min="13034" max="13034" width="41.5703125" style="25" customWidth="1"/>
    <col min="13035" max="13035" width="57.42578125" style="25" customWidth="1"/>
    <col min="13036" max="13036" width="14" style="25" customWidth="1"/>
    <col min="13037" max="13037" width="15.140625" style="25" customWidth="1"/>
    <col min="13038" max="13038" width="16.140625" style="25" customWidth="1"/>
    <col min="13039" max="13039" width="18.140625" style="25" customWidth="1"/>
    <col min="13040" max="13285" width="7.85546875" style="25"/>
    <col min="13286" max="13286" width="0" style="25" hidden="1" customWidth="1"/>
    <col min="13287" max="13287" width="13" style="25" customWidth="1"/>
    <col min="13288" max="13288" width="12" style="25" customWidth="1"/>
    <col min="13289" max="13289" width="13.7109375" style="25" customWidth="1"/>
    <col min="13290" max="13290" width="41.5703125" style="25" customWidth="1"/>
    <col min="13291" max="13291" width="57.42578125" style="25" customWidth="1"/>
    <col min="13292" max="13292" width="14" style="25" customWidth="1"/>
    <col min="13293" max="13293" width="15.140625" style="25" customWidth="1"/>
    <col min="13294" max="13294" width="16.140625" style="25" customWidth="1"/>
    <col min="13295" max="13295" width="18.140625" style="25" customWidth="1"/>
    <col min="13296" max="13541" width="7.85546875" style="25"/>
    <col min="13542" max="13542" width="0" style="25" hidden="1" customWidth="1"/>
    <col min="13543" max="13543" width="13" style="25" customWidth="1"/>
    <col min="13544" max="13544" width="12" style="25" customWidth="1"/>
    <col min="13545" max="13545" width="13.7109375" style="25" customWidth="1"/>
    <col min="13546" max="13546" width="41.5703125" style="25" customWidth="1"/>
    <col min="13547" max="13547" width="57.42578125" style="25" customWidth="1"/>
    <col min="13548" max="13548" width="14" style="25" customWidth="1"/>
    <col min="13549" max="13549" width="15.140625" style="25" customWidth="1"/>
    <col min="13550" max="13550" width="16.140625" style="25" customWidth="1"/>
    <col min="13551" max="13551" width="18.140625" style="25" customWidth="1"/>
    <col min="13552" max="13797" width="7.85546875" style="25"/>
    <col min="13798" max="13798" width="0" style="25" hidden="1" customWidth="1"/>
    <col min="13799" max="13799" width="13" style="25" customWidth="1"/>
    <col min="13800" max="13800" width="12" style="25" customWidth="1"/>
    <col min="13801" max="13801" width="13.7109375" style="25" customWidth="1"/>
    <col min="13802" max="13802" width="41.5703125" style="25" customWidth="1"/>
    <col min="13803" max="13803" width="57.42578125" style="25" customWidth="1"/>
    <col min="13804" max="13804" width="14" style="25" customWidth="1"/>
    <col min="13805" max="13805" width="15.140625" style="25" customWidth="1"/>
    <col min="13806" max="13806" width="16.140625" style="25" customWidth="1"/>
    <col min="13807" max="13807" width="18.140625" style="25" customWidth="1"/>
    <col min="13808" max="14053" width="7.85546875" style="25"/>
    <col min="14054" max="14054" width="0" style="25" hidden="1" customWidth="1"/>
    <col min="14055" max="14055" width="13" style="25" customWidth="1"/>
    <col min="14056" max="14056" width="12" style="25" customWidth="1"/>
    <col min="14057" max="14057" width="13.7109375" style="25" customWidth="1"/>
    <col min="14058" max="14058" width="41.5703125" style="25" customWidth="1"/>
    <col min="14059" max="14059" width="57.42578125" style="25" customWidth="1"/>
    <col min="14060" max="14060" width="14" style="25" customWidth="1"/>
    <col min="14061" max="14061" width="15.140625" style="25" customWidth="1"/>
    <col min="14062" max="14062" width="16.140625" style="25" customWidth="1"/>
    <col min="14063" max="14063" width="18.140625" style="25" customWidth="1"/>
    <col min="14064" max="14309" width="7.85546875" style="25"/>
    <col min="14310" max="14310" width="0" style="25" hidden="1" customWidth="1"/>
    <col min="14311" max="14311" width="13" style="25" customWidth="1"/>
    <col min="14312" max="14312" width="12" style="25" customWidth="1"/>
    <col min="14313" max="14313" width="13.7109375" style="25" customWidth="1"/>
    <col min="14314" max="14314" width="41.5703125" style="25" customWidth="1"/>
    <col min="14315" max="14315" width="57.42578125" style="25" customWidth="1"/>
    <col min="14316" max="14316" width="14" style="25" customWidth="1"/>
    <col min="14317" max="14317" width="15.140625" style="25" customWidth="1"/>
    <col min="14318" max="14318" width="16.140625" style="25" customWidth="1"/>
    <col min="14319" max="14319" width="18.140625" style="25" customWidth="1"/>
    <col min="14320" max="14565" width="7.85546875" style="25"/>
    <col min="14566" max="14566" width="0" style="25" hidden="1" customWidth="1"/>
    <col min="14567" max="14567" width="13" style="25" customWidth="1"/>
    <col min="14568" max="14568" width="12" style="25" customWidth="1"/>
    <col min="14569" max="14569" width="13.7109375" style="25" customWidth="1"/>
    <col min="14570" max="14570" width="41.5703125" style="25" customWidth="1"/>
    <col min="14571" max="14571" width="57.42578125" style="25" customWidth="1"/>
    <col min="14572" max="14572" width="14" style="25" customWidth="1"/>
    <col min="14573" max="14573" width="15.140625" style="25" customWidth="1"/>
    <col min="14574" max="14574" width="16.140625" style="25" customWidth="1"/>
    <col min="14575" max="14575" width="18.140625" style="25" customWidth="1"/>
    <col min="14576" max="14821" width="7.85546875" style="25"/>
    <col min="14822" max="14822" width="0" style="25" hidden="1" customWidth="1"/>
    <col min="14823" max="14823" width="13" style="25" customWidth="1"/>
    <col min="14824" max="14824" width="12" style="25" customWidth="1"/>
    <col min="14825" max="14825" width="13.7109375" style="25" customWidth="1"/>
    <col min="14826" max="14826" width="41.5703125" style="25" customWidth="1"/>
    <col min="14827" max="14827" width="57.42578125" style="25" customWidth="1"/>
    <col min="14828" max="14828" width="14" style="25" customWidth="1"/>
    <col min="14829" max="14829" width="15.140625" style="25" customWidth="1"/>
    <col min="14830" max="14830" width="16.140625" style="25" customWidth="1"/>
    <col min="14831" max="14831" width="18.140625" style="25" customWidth="1"/>
    <col min="14832" max="15077" width="7.85546875" style="25"/>
    <col min="15078" max="15078" width="0" style="25" hidden="1" customWidth="1"/>
    <col min="15079" max="15079" width="13" style="25" customWidth="1"/>
    <col min="15080" max="15080" width="12" style="25" customWidth="1"/>
    <col min="15081" max="15081" width="13.7109375" style="25" customWidth="1"/>
    <col min="15082" max="15082" width="41.5703125" style="25" customWidth="1"/>
    <col min="15083" max="15083" width="57.42578125" style="25" customWidth="1"/>
    <col min="15084" max="15084" width="14" style="25" customWidth="1"/>
    <col min="15085" max="15085" width="15.140625" style="25" customWidth="1"/>
    <col min="15086" max="15086" width="16.140625" style="25" customWidth="1"/>
    <col min="15087" max="15087" width="18.140625" style="25" customWidth="1"/>
    <col min="15088" max="15333" width="7.85546875" style="25"/>
    <col min="15334" max="15334" width="0" style="25" hidden="1" customWidth="1"/>
    <col min="15335" max="15335" width="13" style="25" customWidth="1"/>
    <col min="15336" max="15336" width="12" style="25" customWidth="1"/>
    <col min="15337" max="15337" width="13.7109375" style="25" customWidth="1"/>
    <col min="15338" max="15338" width="41.5703125" style="25" customWidth="1"/>
    <col min="15339" max="15339" width="57.42578125" style="25" customWidth="1"/>
    <col min="15340" max="15340" width="14" style="25" customWidth="1"/>
    <col min="15341" max="15341" width="15.140625" style="25" customWidth="1"/>
    <col min="15342" max="15342" width="16.140625" style="25" customWidth="1"/>
    <col min="15343" max="15343" width="18.140625" style="25" customWidth="1"/>
    <col min="15344" max="15589" width="7.85546875" style="25"/>
    <col min="15590" max="15590" width="0" style="25" hidden="1" customWidth="1"/>
    <col min="15591" max="15591" width="13" style="25" customWidth="1"/>
    <col min="15592" max="15592" width="12" style="25" customWidth="1"/>
    <col min="15593" max="15593" width="13.7109375" style="25" customWidth="1"/>
    <col min="15594" max="15594" width="41.5703125" style="25" customWidth="1"/>
    <col min="15595" max="15595" width="57.42578125" style="25" customWidth="1"/>
    <col min="15596" max="15596" width="14" style="25" customWidth="1"/>
    <col min="15597" max="15597" width="15.140625" style="25" customWidth="1"/>
    <col min="15598" max="15598" width="16.140625" style="25" customWidth="1"/>
    <col min="15599" max="15599" width="18.140625" style="25" customWidth="1"/>
    <col min="15600" max="15845" width="7.85546875" style="25"/>
    <col min="15846" max="15846" width="0" style="25" hidden="1" customWidth="1"/>
    <col min="15847" max="15847" width="13" style="25" customWidth="1"/>
    <col min="15848" max="15848" width="12" style="25" customWidth="1"/>
    <col min="15849" max="15849" width="13.7109375" style="25" customWidth="1"/>
    <col min="15850" max="15850" width="41.5703125" style="25" customWidth="1"/>
    <col min="15851" max="15851" width="57.42578125" style="25" customWidth="1"/>
    <col min="15852" max="15852" width="14" style="25" customWidth="1"/>
    <col min="15853" max="15853" width="15.140625" style="25" customWidth="1"/>
    <col min="15854" max="15854" width="16.140625" style="25" customWidth="1"/>
    <col min="15855" max="15855" width="18.140625" style="25" customWidth="1"/>
    <col min="15856" max="16101" width="7.85546875" style="25"/>
    <col min="16102" max="16102" width="0" style="25" hidden="1" customWidth="1"/>
    <col min="16103" max="16103" width="13" style="25" customWidth="1"/>
    <col min="16104" max="16104" width="12" style="25" customWidth="1"/>
    <col min="16105" max="16105" width="13.7109375" style="25" customWidth="1"/>
    <col min="16106" max="16106" width="41.5703125" style="25" customWidth="1"/>
    <col min="16107" max="16107" width="57.42578125" style="25" customWidth="1"/>
    <col min="16108" max="16108" width="14" style="25" customWidth="1"/>
    <col min="16109" max="16109" width="15.140625" style="25" customWidth="1"/>
    <col min="16110" max="16110" width="16.140625" style="25" customWidth="1"/>
    <col min="16111" max="16111" width="18.140625" style="25" customWidth="1"/>
    <col min="16112" max="16384" width="7.85546875" style="25"/>
  </cols>
  <sheetData>
    <row r="1" spans="1:17" s="74" customFormat="1" ht="17.25" customHeight="1" x14ac:dyDescent="0.25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 t="s">
        <v>234</v>
      </c>
      <c r="O1" s="26"/>
    </row>
    <row r="2" spans="1:17" ht="35.25" customHeight="1" x14ac:dyDescent="0.25">
      <c r="B2" s="23"/>
      <c r="C2" s="23"/>
      <c r="D2" s="23"/>
      <c r="E2" s="23"/>
      <c r="F2" s="23"/>
      <c r="G2" s="23"/>
      <c r="H2" s="23"/>
      <c r="I2" s="133"/>
      <c r="J2" s="133"/>
      <c r="K2" s="133"/>
      <c r="L2" s="133"/>
      <c r="M2" s="133"/>
      <c r="N2" s="226" t="s">
        <v>279</v>
      </c>
      <c r="O2" s="226"/>
    </row>
    <row r="3" spans="1:17" ht="21.75" customHeight="1" x14ac:dyDescent="0.25">
      <c r="B3" s="23"/>
      <c r="C3" s="23"/>
      <c r="D3" s="23"/>
      <c r="E3" s="23"/>
      <c r="F3" s="23"/>
      <c r="G3" s="23"/>
      <c r="H3" s="23"/>
      <c r="I3" s="133"/>
      <c r="J3" s="133"/>
      <c r="K3" s="133"/>
      <c r="L3" s="133"/>
      <c r="M3" s="133"/>
      <c r="N3" s="175" t="s">
        <v>278</v>
      </c>
      <c r="O3" s="3"/>
    </row>
    <row r="4" spans="1:17" ht="14.25" customHeight="1" x14ac:dyDescent="0.25">
      <c r="B4" s="23"/>
      <c r="C4" s="23"/>
      <c r="D4" s="23"/>
      <c r="E4" s="23"/>
      <c r="F4" s="23"/>
      <c r="G4" s="23"/>
      <c r="H4" s="23"/>
      <c r="I4" s="133"/>
      <c r="J4" s="133"/>
      <c r="K4" s="133"/>
      <c r="L4" s="133"/>
      <c r="M4" s="133"/>
      <c r="N4" s="133"/>
      <c r="O4" s="134"/>
    </row>
    <row r="5" spans="1:17" ht="41.25" customHeight="1" x14ac:dyDescent="0.3">
      <c r="A5" s="135"/>
      <c r="B5" s="227" t="s">
        <v>215</v>
      </c>
      <c r="C5" s="227"/>
      <c r="D5" s="227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</row>
    <row r="6" spans="1:17" ht="17.25" customHeight="1" x14ac:dyDescent="0.3">
      <c r="A6" s="135"/>
      <c r="B6" s="227" t="s">
        <v>216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</row>
    <row r="7" spans="1:17" s="3" customFormat="1" ht="18.75" x14ac:dyDescent="0.3">
      <c r="A7" s="136"/>
      <c r="B7" s="224" t="s">
        <v>74</v>
      </c>
      <c r="C7" s="224"/>
      <c r="D7" s="224"/>
      <c r="E7" s="224"/>
      <c r="F7" s="137"/>
      <c r="G7" s="137"/>
      <c r="H7" s="137"/>
      <c r="I7" s="137"/>
      <c r="J7" s="137"/>
      <c r="K7" s="137"/>
      <c r="L7" s="137"/>
      <c r="M7" s="137"/>
      <c r="N7" s="137" t="s">
        <v>284</v>
      </c>
      <c r="O7" s="138"/>
    </row>
    <row r="8" spans="1:17" s="3" customFormat="1" ht="15" customHeight="1" x14ac:dyDescent="0.25">
      <c r="A8" s="139"/>
      <c r="B8" s="225" t="s">
        <v>93</v>
      </c>
      <c r="C8" s="225"/>
      <c r="D8" s="225"/>
      <c r="E8" s="225"/>
      <c r="F8" s="137"/>
      <c r="G8" s="137"/>
      <c r="H8" s="137"/>
      <c r="I8" s="137"/>
      <c r="J8" s="137"/>
      <c r="K8" s="137"/>
      <c r="L8" s="137"/>
      <c r="M8" s="137"/>
      <c r="N8" s="137"/>
      <c r="O8" s="138"/>
    </row>
    <row r="9" spans="1:17" ht="12" customHeight="1" x14ac:dyDescent="0.3">
      <c r="A9" s="135"/>
      <c r="B9" s="158"/>
      <c r="C9" s="158"/>
      <c r="D9" s="158"/>
      <c r="E9" s="140"/>
      <c r="F9" s="140"/>
      <c r="G9" s="140"/>
      <c r="H9" s="140"/>
      <c r="I9" s="140"/>
      <c r="J9" s="141"/>
      <c r="K9" s="141"/>
      <c r="L9" s="141"/>
      <c r="M9" s="141"/>
      <c r="N9" s="141"/>
      <c r="O9" s="142" t="s">
        <v>1</v>
      </c>
    </row>
    <row r="10" spans="1:17" ht="19.5" customHeight="1" x14ac:dyDescent="0.3">
      <c r="A10" s="135"/>
      <c r="B10" s="233" t="s">
        <v>217</v>
      </c>
      <c r="C10" s="233" t="s">
        <v>218</v>
      </c>
      <c r="D10" s="233" t="s">
        <v>219</v>
      </c>
      <c r="E10" s="233" t="s">
        <v>95</v>
      </c>
      <c r="F10" s="233" t="s">
        <v>220</v>
      </c>
      <c r="G10" s="233" t="s">
        <v>221</v>
      </c>
      <c r="H10" s="233" t="s">
        <v>222</v>
      </c>
      <c r="I10" s="233" t="s">
        <v>223</v>
      </c>
      <c r="J10" s="233" t="s">
        <v>242</v>
      </c>
      <c r="K10" s="230" t="s">
        <v>224</v>
      </c>
      <c r="L10" s="231"/>
      <c r="M10" s="231"/>
      <c r="N10" s="231"/>
      <c r="O10" s="232"/>
    </row>
    <row r="11" spans="1:17" ht="174" customHeight="1" x14ac:dyDescent="0.3">
      <c r="A11" s="135"/>
      <c r="B11" s="234"/>
      <c r="C11" s="234"/>
      <c r="D11" s="234"/>
      <c r="E11" s="234"/>
      <c r="F11" s="234"/>
      <c r="G11" s="234"/>
      <c r="H11" s="234"/>
      <c r="I11" s="234"/>
      <c r="J11" s="234"/>
      <c r="K11" s="143" t="s">
        <v>225</v>
      </c>
      <c r="L11" s="143" t="s">
        <v>226</v>
      </c>
      <c r="M11" s="143" t="s">
        <v>227</v>
      </c>
      <c r="N11" s="143" t="s">
        <v>228</v>
      </c>
      <c r="O11" s="143" t="s">
        <v>229</v>
      </c>
    </row>
    <row r="12" spans="1:17" s="140" customFormat="1" ht="20.25" customHeight="1" x14ac:dyDescent="0.3">
      <c r="A12" s="144"/>
      <c r="B12" s="35">
        <v>1</v>
      </c>
      <c r="C12" s="35">
        <v>2</v>
      </c>
      <c r="D12" s="35">
        <v>3</v>
      </c>
      <c r="E12" s="35">
        <v>4</v>
      </c>
      <c r="F12" s="35">
        <v>5</v>
      </c>
      <c r="G12" s="35">
        <v>6</v>
      </c>
      <c r="H12" s="35">
        <v>7</v>
      </c>
      <c r="I12" s="35">
        <v>8</v>
      </c>
      <c r="J12" s="35">
        <v>9</v>
      </c>
      <c r="K12" s="35">
        <v>10</v>
      </c>
      <c r="L12" s="35">
        <v>11</v>
      </c>
      <c r="M12" s="35">
        <v>12</v>
      </c>
      <c r="N12" s="35">
        <v>13</v>
      </c>
      <c r="O12" s="35">
        <v>14</v>
      </c>
    </row>
    <row r="13" spans="1:17" s="42" customFormat="1" ht="47.25" customHeight="1" x14ac:dyDescent="0.25">
      <c r="A13" s="145"/>
      <c r="B13" s="37" t="s">
        <v>230</v>
      </c>
      <c r="C13" s="183" t="s">
        <v>239</v>
      </c>
      <c r="D13" s="37" t="s">
        <v>84</v>
      </c>
      <c r="E13" s="37" t="s">
        <v>84</v>
      </c>
      <c r="F13" s="37" t="s">
        <v>84</v>
      </c>
      <c r="G13" s="184" t="s">
        <v>168</v>
      </c>
      <c r="H13" s="185" t="s">
        <v>84</v>
      </c>
      <c r="I13" s="186" t="s">
        <v>84</v>
      </c>
      <c r="J13" s="191">
        <f>J14</f>
        <v>3412196</v>
      </c>
      <c r="K13" s="191">
        <f>K14</f>
        <v>3412196</v>
      </c>
      <c r="L13" s="191">
        <f t="shared" ref="L13:O13" si="0">L14</f>
        <v>0</v>
      </c>
      <c r="M13" s="191">
        <f t="shared" si="0"/>
        <v>0</v>
      </c>
      <c r="N13" s="191">
        <f t="shared" si="0"/>
        <v>0</v>
      </c>
      <c r="O13" s="191">
        <f t="shared" si="0"/>
        <v>0</v>
      </c>
    </row>
    <row r="14" spans="1:17" s="42" customFormat="1" ht="81" customHeight="1" x14ac:dyDescent="0.25">
      <c r="A14" s="145"/>
      <c r="B14" s="159" t="s">
        <v>231</v>
      </c>
      <c r="C14" s="166" t="s">
        <v>241</v>
      </c>
      <c r="D14" s="105" t="s">
        <v>240</v>
      </c>
      <c r="E14" s="159" t="s">
        <v>84</v>
      </c>
      <c r="F14" s="159" t="s">
        <v>84</v>
      </c>
      <c r="G14" s="170" t="s">
        <v>168</v>
      </c>
      <c r="H14" s="160" t="s">
        <v>257</v>
      </c>
      <c r="I14" s="168">
        <v>17433035</v>
      </c>
      <c r="J14" s="168">
        <f t="shared" ref="J14:O14" si="1">SUM(J15:J15)</f>
        <v>3412196</v>
      </c>
      <c r="K14" s="168">
        <f t="shared" si="1"/>
        <v>3412196</v>
      </c>
      <c r="L14" s="168">
        <f t="shared" si="1"/>
        <v>0</v>
      </c>
      <c r="M14" s="168">
        <f t="shared" si="1"/>
        <v>0</v>
      </c>
      <c r="N14" s="168">
        <f t="shared" si="1"/>
        <v>0</v>
      </c>
      <c r="O14" s="168">
        <f t="shared" si="1"/>
        <v>0</v>
      </c>
      <c r="Q14" s="171"/>
    </row>
    <row r="15" spans="1:17" s="42" customFormat="1" ht="82.5" customHeight="1" x14ac:dyDescent="0.25">
      <c r="A15" s="145"/>
      <c r="B15" s="113" t="s">
        <v>84</v>
      </c>
      <c r="C15" s="159" t="s">
        <v>84</v>
      </c>
      <c r="D15" s="159" t="s">
        <v>84</v>
      </c>
      <c r="E15" s="167" t="s">
        <v>237</v>
      </c>
      <c r="F15" s="190" t="s">
        <v>274</v>
      </c>
      <c r="G15" s="170" t="s">
        <v>168</v>
      </c>
      <c r="H15" s="160" t="s">
        <v>84</v>
      </c>
      <c r="I15" s="161" t="s">
        <v>84</v>
      </c>
      <c r="J15" s="146">
        <v>3412196</v>
      </c>
      <c r="K15" s="146">
        <v>3412196</v>
      </c>
      <c r="L15" s="146">
        <v>0</v>
      </c>
      <c r="M15" s="146">
        <v>0</v>
      </c>
      <c r="N15" s="146">
        <v>0</v>
      </c>
      <c r="O15" s="169">
        <v>0</v>
      </c>
    </row>
    <row r="16" spans="1:17" s="42" customFormat="1" ht="42.75" x14ac:dyDescent="0.25">
      <c r="A16" s="145"/>
      <c r="B16" s="187" t="s">
        <v>232</v>
      </c>
      <c r="C16" s="188" t="s">
        <v>258</v>
      </c>
      <c r="D16" s="37" t="s">
        <v>84</v>
      </c>
      <c r="E16" s="37" t="s">
        <v>84</v>
      </c>
      <c r="F16" s="37" t="s">
        <v>84</v>
      </c>
      <c r="G16" s="184" t="s">
        <v>168</v>
      </c>
      <c r="H16" s="185" t="s">
        <v>84</v>
      </c>
      <c r="I16" s="186" t="s">
        <v>84</v>
      </c>
      <c r="J16" s="189">
        <f>J17</f>
        <v>7969214</v>
      </c>
      <c r="K16" s="189">
        <f t="shared" ref="K16:O16" si="2">K17</f>
        <v>7969214</v>
      </c>
      <c r="L16" s="189">
        <f t="shared" si="2"/>
        <v>0</v>
      </c>
      <c r="M16" s="189">
        <f t="shared" si="2"/>
        <v>0</v>
      </c>
      <c r="N16" s="189">
        <f t="shared" si="2"/>
        <v>0</v>
      </c>
      <c r="O16" s="189">
        <f t="shared" si="2"/>
        <v>0</v>
      </c>
    </row>
    <row r="17" spans="1:15" s="42" customFormat="1" ht="48.75" customHeight="1" x14ac:dyDescent="0.25">
      <c r="A17" s="145"/>
      <c r="B17" s="52" t="s">
        <v>233</v>
      </c>
      <c r="C17" s="166" t="s">
        <v>259</v>
      </c>
      <c r="D17" s="105" t="s">
        <v>260</v>
      </c>
      <c r="E17" s="159" t="s">
        <v>84</v>
      </c>
      <c r="F17" s="159" t="s">
        <v>84</v>
      </c>
      <c r="G17" s="170" t="s">
        <v>168</v>
      </c>
      <c r="H17" s="182" t="s">
        <v>261</v>
      </c>
      <c r="I17" s="146">
        <v>49140612</v>
      </c>
      <c r="J17" s="146">
        <v>7969214</v>
      </c>
      <c r="K17" s="146">
        <v>7969214</v>
      </c>
      <c r="L17" s="146">
        <v>0</v>
      </c>
      <c r="M17" s="146">
        <v>0</v>
      </c>
      <c r="N17" s="146">
        <v>0</v>
      </c>
      <c r="O17" s="169">
        <v>0</v>
      </c>
    </row>
    <row r="18" spans="1:15" s="42" customFormat="1" ht="87.75" customHeight="1" x14ac:dyDescent="0.25">
      <c r="A18" s="145"/>
      <c r="B18" s="113" t="s">
        <v>84</v>
      </c>
      <c r="C18" s="159" t="s">
        <v>84</v>
      </c>
      <c r="D18" s="159" t="s">
        <v>84</v>
      </c>
      <c r="E18" s="167" t="s">
        <v>247</v>
      </c>
      <c r="F18" s="117" t="s">
        <v>276</v>
      </c>
      <c r="G18" s="170" t="s">
        <v>168</v>
      </c>
      <c r="H18" s="160" t="s">
        <v>84</v>
      </c>
      <c r="I18" s="161" t="s">
        <v>84</v>
      </c>
      <c r="J18" s="146">
        <v>7969214</v>
      </c>
      <c r="K18" s="146">
        <v>7969214</v>
      </c>
      <c r="L18" s="146">
        <v>0</v>
      </c>
      <c r="M18" s="146">
        <v>0</v>
      </c>
      <c r="N18" s="146">
        <v>0</v>
      </c>
      <c r="O18" s="169">
        <v>0</v>
      </c>
    </row>
    <row r="19" spans="1:15" ht="18.75" x14ac:dyDescent="0.3">
      <c r="A19" s="135"/>
      <c r="B19" s="147" t="s">
        <v>84</v>
      </c>
      <c r="C19" s="147" t="s">
        <v>84</v>
      </c>
      <c r="D19" s="147" t="s">
        <v>84</v>
      </c>
      <c r="E19" s="147" t="s">
        <v>84</v>
      </c>
      <c r="F19" s="147" t="s">
        <v>84</v>
      </c>
      <c r="G19" s="147" t="s">
        <v>84</v>
      </c>
      <c r="H19" s="148" t="s">
        <v>84</v>
      </c>
      <c r="I19" s="149" t="s">
        <v>84</v>
      </c>
      <c r="J19" s="150">
        <f>J13+J16</f>
        <v>11381410</v>
      </c>
      <c r="K19" s="150">
        <f>K13+K16</f>
        <v>11381410</v>
      </c>
      <c r="L19" s="150">
        <f t="shared" ref="L19:O19" si="3">L13+L16</f>
        <v>0</v>
      </c>
      <c r="M19" s="150">
        <f t="shared" si="3"/>
        <v>0</v>
      </c>
      <c r="N19" s="150">
        <f t="shared" si="3"/>
        <v>0</v>
      </c>
      <c r="O19" s="150">
        <f t="shared" si="3"/>
        <v>0</v>
      </c>
    </row>
    <row r="20" spans="1:15" ht="14.25" x14ac:dyDescent="0.2">
      <c r="B20" s="151"/>
      <c r="C20" s="151"/>
      <c r="D20" s="151"/>
      <c r="E20" s="151"/>
      <c r="F20" s="151"/>
      <c r="G20" s="152"/>
      <c r="H20" s="153"/>
      <c r="I20" s="154"/>
      <c r="J20" s="154"/>
      <c r="K20" s="154"/>
      <c r="L20" s="154"/>
      <c r="M20" s="154"/>
      <c r="N20" s="154"/>
      <c r="O20" s="154"/>
    </row>
    <row r="21" spans="1:15" ht="15" x14ac:dyDescent="0.25">
      <c r="B21" s="23"/>
      <c r="C21" s="23"/>
      <c r="D21" s="23"/>
      <c r="E21" s="155"/>
      <c r="F21" s="23"/>
      <c r="G21" s="23"/>
      <c r="H21" s="23"/>
      <c r="I21" s="23"/>
      <c r="J21" s="23"/>
      <c r="K21" s="23"/>
      <c r="L21" s="156"/>
      <c r="M21" s="156"/>
      <c r="N21" s="156"/>
      <c r="O21" s="23"/>
    </row>
    <row r="22" spans="1:15" s="157" customFormat="1" ht="14.25" x14ac:dyDescent="0.2">
      <c r="B22" s="229" t="s">
        <v>72</v>
      </c>
      <c r="C22" s="229"/>
      <c r="D22" s="229"/>
      <c r="E22" s="229"/>
      <c r="F22" s="229"/>
      <c r="G22" s="155"/>
      <c r="H22" s="155"/>
      <c r="I22" s="155" t="s">
        <v>73</v>
      </c>
      <c r="J22" s="155"/>
      <c r="K22" s="155"/>
      <c r="L22" s="155"/>
      <c r="M22" s="155"/>
      <c r="N22" s="155"/>
      <c r="O22" s="155"/>
    </row>
  </sheetData>
  <mergeCells count="18">
    <mergeCell ref="B22:F22"/>
    <mergeCell ref="K10:O10"/>
    <mergeCell ref="B10:B11"/>
    <mergeCell ref="C10:C11"/>
    <mergeCell ref="D10:D11"/>
    <mergeCell ref="J10:J11"/>
    <mergeCell ref="E10:E11"/>
    <mergeCell ref="F10:F11"/>
    <mergeCell ref="G10:G11"/>
    <mergeCell ref="H10:H11"/>
    <mergeCell ref="I10:I11"/>
    <mergeCell ref="B7:C7"/>
    <mergeCell ref="D7:E7"/>
    <mergeCell ref="B8:C8"/>
    <mergeCell ref="D8:E8"/>
    <mergeCell ref="N2:O2"/>
    <mergeCell ref="B5:O5"/>
    <mergeCell ref="B6:O6"/>
  </mergeCells>
  <printOptions horizontalCentered="1"/>
  <pageMargins left="0.23622047244094491" right="0.19685039370078741" top="0.11811023622047245" bottom="0.11811023622047245" header="0.23622047244094491" footer="0.19685039370078741"/>
  <pageSetup paperSize="9" scale="53" orientation="landscape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226C-51FA-4CE3-9117-BA973D1CA663}">
  <sheetPr>
    <pageSetUpPr fitToPage="1"/>
  </sheetPr>
  <dimension ref="A1:J45"/>
  <sheetViews>
    <sheetView zoomScaleNormal="100" zoomScaleSheetLayoutView="100" workbookViewId="0">
      <pane xSplit="3" ySplit="10" topLeftCell="D28" activePane="bottomRight" state="frozen"/>
      <selection pane="topRight" activeCell="D1" sqref="D1"/>
      <selection pane="bottomLeft" activeCell="A9" sqref="A9"/>
      <selection pane="bottomRight" activeCell="I22" sqref="I22"/>
    </sheetView>
  </sheetViews>
  <sheetFormatPr defaultColWidth="7.85546875" defaultRowHeight="22.5" customHeight="1" x14ac:dyDescent="0.2"/>
  <cols>
    <col min="1" max="1" width="14.140625" style="25" customWidth="1"/>
    <col min="2" max="2" width="15.28515625" style="24" customWidth="1"/>
    <col min="3" max="3" width="16" style="25" customWidth="1"/>
    <col min="4" max="4" width="52.5703125" style="25" customWidth="1"/>
    <col min="5" max="5" width="62.5703125" style="25" customWidth="1"/>
    <col min="6" max="6" width="22.5703125" style="25" customWidth="1"/>
    <col min="7" max="7" width="18.85546875" style="25" customWidth="1"/>
    <col min="8" max="8" width="18.7109375" style="25" customWidth="1"/>
    <col min="9" max="10" width="16.7109375" style="25" customWidth="1"/>
    <col min="11" max="11" width="6.85546875" style="25" customWidth="1"/>
    <col min="12" max="12" width="14" style="25" customWidth="1"/>
    <col min="13" max="249" width="7.85546875" style="25"/>
    <col min="250" max="250" width="12.42578125" style="25" customWidth="1"/>
    <col min="251" max="251" width="11.85546875" style="25" customWidth="1"/>
    <col min="252" max="252" width="13.7109375" style="25" customWidth="1"/>
    <col min="253" max="253" width="47.5703125" style="25" customWidth="1"/>
    <col min="254" max="254" width="42.42578125" style="25" customWidth="1"/>
    <col min="255" max="255" width="19.7109375" style="25" customWidth="1"/>
    <col min="256" max="256" width="20" style="25" customWidth="1"/>
    <col min="257" max="257" width="19.140625" style="25" customWidth="1"/>
    <col min="258" max="258" width="12.7109375" style="25" customWidth="1"/>
    <col min="259" max="505" width="7.85546875" style="25"/>
    <col min="506" max="506" width="12.42578125" style="25" customWidth="1"/>
    <col min="507" max="507" width="11.85546875" style="25" customWidth="1"/>
    <col min="508" max="508" width="13.7109375" style="25" customWidth="1"/>
    <col min="509" max="509" width="47.5703125" style="25" customWidth="1"/>
    <col min="510" max="510" width="42.42578125" style="25" customWidth="1"/>
    <col min="511" max="511" width="19.7109375" style="25" customWidth="1"/>
    <col min="512" max="512" width="20" style="25" customWidth="1"/>
    <col min="513" max="513" width="19.140625" style="25" customWidth="1"/>
    <col min="514" max="514" width="12.7109375" style="25" customWidth="1"/>
    <col min="515" max="761" width="7.85546875" style="25"/>
    <col min="762" max="762" width="12.42578125" style="25" customWidth="1"/>
    <col min="763" max="763" width="11.85546875" style="25" customWidth="1"/>
    <col min="764" max="764" width="13.7109375" style="25" customWidth="1"/>
    <col min="765" max="765" width="47.5703125" style="25" customWidth="1"/>
    <col min="766" max="766" width="42.42578125" style="25" customWidth="1"/>
    <col min="767" max="767" width="19.7109375" style="25" customWidth="1"/>
    <col min="768" max="768" width="20" style="25" customWidth="1"/>
    <col min="769" max="769" width="19.140625" style="25" customWidth="1"/>
    <col min="770" max="770" width="12.7109375" style="25" customWidth="1"/>
    <col min="771" max="1017" width="7.85546875" style="25"/>
    <col min="1018" max="1018" width="12.42578125" style="25" customWidth="1"/>
    <col min="1019" max="1019" width="11.85546875" style="25" customWidth="1"/>
    <col min="1020" max="1020" width="13.7109375" style="25" customWidth="1"/>
    <col min="1021" max="1021" width="47.5703125" style="25" customWidth="1"/>
    <col min="1022" max="1022" width="42.42578125" style="25" customWidth="1"/>
    <col min="1023" max="1023" width="19.7109375" style="25" customWidth="1"/>
    <col min="1024" max="1024" width="20" style="25" customWidth="1"/>
    <col min="1025" max="1025" width="19.140625" style="25" customWidth="1"/>
    <col min="1026" max="1026" width="12.7109375" style="25" customWidth="1"/>
    <col min="1027" max="1273" width="7.85546875" style="25"/>
    <col min="1274" max="1274" width="12.42578125" style="25" customWidth="1"/>
    <col min="1275" max="1275" width="11.85546875" style="25" customWidth="1"/>
    <col min="1276" max="1276" width="13.7109375" style="25" customWidth="1"/>
    <col min="1277" max="1277" width="47.5703125" style="25" customWidth="1"/>
    <col min="1278" max="1278" width="42.42578125" style="25" customWidth="1"/>
    <col min="1279" max="1279" width="19.7109375" style="25" customWidth="1"/>
    <col min="1280" max="1280" width="20" style="25" customWidth="1"/>
    <col min="1281" max="1281" width="19.140625" style="25" customWidth="1"/>
    <col min="1282" max="1282" width="12.7109375" style="25" customWidth="1"/>
    <col min="1283" max="1529" width="7.85546875" style="25"/>
    <col min="1530" max="1530" width="12.42578125" style="25" customWidth="1"/>
    <col min="1531" max="1531" width="11.85546875" style="25" customWidth="1"/>
    <col min="1532" max="1532" width="13.7109375" style="25" customWidth="1"/>
    <col min="1533" max="1533" width="47.5703125" style="25" customWidth="1"/>
    <col min="1534" max="1534" width="42.42578125" style="25" customWidth="1"/>
    <col min="1535" max="1535" width="19.7109375" style="25" customWidth="1"/>
    <col min="1536" max="1536" width="20" style="25" customWidth="1"/>
    <col min="1537" max="1537" width="19.140625" style="25" customWidth="1"/>
    <col min="1538" max="1538" width="12.7109375" style="25" customWidth="1"/>
    <col min="1539" max="1785" width="7.85546875" style="25"/>
    <col min="1786" max="1786" width="12.42578125" style="25" customWidth="1"/>
    <col min="1787" max="1787" width="11.85546875" style="25" customWidth="1"/>
    <col min="1788" max="1788" width="13.7109375" style="25" customWidth="1"/>
    <col min="1789" max="1789" width="47.5703125" style="25" customWidth="1"/>
    <col min="1790" max="1790" width="42.42578125" style="25" customWidth="1"/>
    <col min="1791" max="1791" width="19.7109375" style="25" customWidth="1"/>
    <col min="1792" max="1792" width="20" style="25" customWidth="1"/>
    <col min="1793" max="1793" width="19.140625" style="25" customWidth="1"/>
    <col min="1794" max="1794" width="12.7109375" style="25" customWidth="1"/>
    <col min="1795" max="2041" width="7.85546875" style="25"/>
    <col min="2042" max="2042" width="12.42578125" style="25" customWidth="1"/>
    <col min="2043" max="2043" width="11.85546875" style="25" customWidth="1"/>
    <col min="2044" max="2044" width="13.7109375" style="25" customWidth="1"/>
    <col min="2045" max="2045" width="47.5703125" style="25" customWidth="1"/>
    <col min="2046" max="2046" width="42.42578125" style="25" customWidth="1"/>
    <col min="2047" max="2047" width="19.7109375" style="25" customWidth="1"/>
    <col min="2048" max="2048" width="20" style="25" customWidth="1"/>
    <col min="2049" max="2049" width="19.140625" style="25" customWidth="1"/>
    <col min="2050" max="2050" width="12.7109375" style="25" customWidth="1"/>
    <col min="2051" max="2297" width="7.85546875" style="25"/>
    <col min="2298" max="2298" width="12.42578125" style="25" customWidth="1"/>
    <col min="2299" max="2299" width="11.85546875" style="25" customWidth="1"/>
    <col min="2300" max="2300" width="13.7109375" style="25" customWidth="1"/>
    <col min="2301" max="2301" width="47.5703125" style="25" customWidth="1"/>
    <col min="2302" max="2302" width="42.42578125" style="25" customWidth="1"/>
    <col min="2303" max="2303" width="19.7109375" style="25" customWidth="1"/>
    <col min="2304" max="2304" width="20" style="25" customWidth="1"/>
    <col min="2305" max="2305" width="19.140625" style="25" customWidth="1"/>
    <col min="2306" max="2306" width="12.7109375" style="25" customWidth="1"/>
    <col min="2307" max="2553" width="7.85546875" style="25"/>
    <col min="2554" max="2554" width="12.42578125" style="25" customWidth="1"/>
    <col min="2555" max="2555" width="11.85546875" style="25" customWidth="1"/>
    <col min="2556" max="2556" width="13.7109375" style="25" customWidth="1"/>
    <col min="2557" max="2557" width="47.5703125" style="25" customWidth="1"/>
    <col min="2558" max="2558" width="42.42578125" style="25" customWidth="1"/>
    <col min="2559" max="2559" width="19.7109375" style="25" customWidth="1"/>
    <col min="2560" max="2560" width="20" style="25" customWidth="1"/>
    <col min="2561" max="2561" width="19.140625" style="25" customWidth="1"/>
    <col min="2562" max="2562" width="12.7109375" style="25" customWidth="1"/>
    <col min="2563" max="2809" width="7.85546875" style="25"/>
    <col min="2810" max="2810" width="12.42578125" style="25" customWidth="1"/>
    <col min="2811" max="2811" width="11.85546875" style="25" customWidth="1"/>
    <col min="2812" max="2812" width="13.7109375" style="25" customWidth="1"/>
    <col min="2813" max="2813" width="47.5703125" style="25" customWidth="1"/>
    <col min="2814" max="2814" width="42.42578125" style="25" customWidth="1"/>
    <col min="2815" max="2815" width="19.7109375" style="25" customWidth="1"/>
    <col min="2816" max="2816" width="20" style="25" customWidth="1"/>
    <col min="2817" max="2817" width="19.140625" style="25" customWidth="1"/>
    <col min="2818" max="2818" width="12.7109375" style="25" customWidth="1"/>
    <col min="2819" max="3065" width="7.85546875" style="25"/>
    <col min="3066" max="3066" width="12.42578125" style="25" customWidth="1"/>
    <col min="3067" max="3067" width="11.85546875" style="25" customWidth="1"/>
    <col min="3068" max="3068" width="13.7109375" style="25" customWidth="1"/>
    <col min="3069" max="3069" width="47.5703125" style="25" customWidth="1"/>
    <col min="3070" max="3070" width="42.42578125" style="25" customWidth="1"/>
    <col min="3071" max="3071" width="19.7109375" style="25" customWidth="1"/>
    <col min="3072" max="3072" width="20" style="25" customWidth="1"/>
    <col min="3073" max="3073" width="19.140625" style="25" customWidth="1"/>
    <col min="3074" max="3074" width="12.7109375" style="25" customWidth="1"/>
    <col min="3075" max="3321" width="7.85546875" style="25"/>
    <col min="3322" max="3322" width="12.42578125" style="25" customWidth="1"/>
    <col min="3323" max="3323" width="11.85546875" style="25" customWidth="1"/>
    <col min="3324" max="3324" width="13.7109375" style="25" customWidth="1"/>
    <col min="3325" max="3325" width="47.5703125" style="25" customWidth="1"/>
    <col min="3326" max="3326" width="42.42578125" style="25" customWidth="1"/>
    <col min="3327" max="3327" width="19.7109375" style="25" customWidth="1"/>
    <col min="3328" max="3328" width="20" style="25" customWidth="1"/>
    <col min="3329" max="3329" width="19.140625" style="25" customWidth="1"/>
    <col min="3330" max="3330" width="12.7109375" style="25" customWidth="1"/>
    <col min="3331" max="3577" width="7.85546875" style="25"/>
    <col min="3578" max="3578" width="12.42578125" style="25" customWidth="1"/>
    <col min="3579" max="3579" width="11.85546875" style="25" customWidth="1"/>
    <col min="3580" max="3580" width="13.7109375" style="25" customWidth="1"/>
    <col min="3581" max="3581" width="47.5703125" style="25" customWidth="1"/>
    <col min="3582" max="3582" width="42.42578125" style="25" customWidth="1"/>
    <col min="3583" max="3583" width="19.7109375" style="25" customWidth="1"/>
    <col min="3584" max="3584" width="20" style="25" customWidth="1"/>
    <col min="3585" max="3585" width="19.140625" style="25" customWidth="1"/>
    <col min="3586" max="3586" width="12.7109375" style="25" customWidth="1"/>
    <col min="3587" max="3833" width="7.85546875" style="25"/>
    <col min="3834" max="3834" width="12.42578125" style="25" customWidth="1"/>
    <col min="3835" max="3835" width="11.85546875" style="25" customWidth="1"/>
    <col min="3836" max="3836" width="13.7109375" style="25" customWidth="1"/>
    <col min="3837" max="3837" width="47.5703125" style="25" customWidth="1"/>
    <col min="3838" max="3838" width="42.42578125" style="25" customWidth="1"/>
    <col min="3839" max="3839" width="19.7109375" style="25" customWidth="1"/>
    <col min="3840" max="3840" width="20" style="25" customWidth="1"/>
    <col min="3841" max="3841" width="19.140625" style="25" customWidth="1"/>
    <col min="3842" max="3842" width="12.7109375" style="25" customWidth="1"/>
    <col min="3843" max="4089" width="7.85546875" style="25"/>
    <col min="4090" max="4090" width="12.42578125" style="25" customWidth="1"/>
    <col min="4091" max="4091" width="11.85546875" style="25" customWidth="1"/>
    <col min="4092" max="4092" width="13.7109375" style="25" customWidth="1"/>
    <col min="4093" max="4093" width="47.5703125" style="25" customWidth="1"/>
    <col min="4094" max="4094" width="42.42578125" style="25" customWidth="1"/>
    <col min="4095" max="4095" width="19.7109375" style="25" customWidth="1"/>
    <col min="4096" max="4096" width="20" style="25" customWidth="1"/>
    <col min="4097" max="4097" width="19.140625" style="25" customWidth="1"/>
    <col min="4098" max="4098" width="12.7109375" style="25" customWidth="1"/>
    <col min="4099" max="4345" width="7.85546875" style="25"/>
    <col min="4346" max="4346" width="12.42578125" style="25" customWidth="1"/>
    <col min="4347" max="4347" width="11.85546875" style="25" customWidth="1"/>
    <col min="4348" max="4348" width="13.7109375" style="25" customWidth="1"/>
    <col min="4349" max="4349" width="47.5703125" style="25" customWidth="1"/>
    <col min="4350" max="4350" width="42.42578125" style="25" customWidth="1"/>
    <col min="4351" max="4351" width="19.7109375" style="25" customWidth="1"/>
    <col min="4352" max="4352" width="20" style="25" customWidth="1"/>
    <col min="4353" max="4353" width="19.140625" style="25" customWidth="1"/>
    <col min="4354" max="4354" width="12.7109375" style="25" customWidth="1"/>
    <col min="4355" max="4601" width="7.85546875" style="25"/>
    <col min="4602" max="4602" width="12.42578125" style="25" customWidth="1"/>
    <col min="4603" max="4603" width="11.85546875" style="25" customWidth="1"/>
    <col min="4604" max="4604" width="13.7109375" style="25" customWidth="1"/>
    <col min="4605" max="4605" width="47.5703125" style="25" customWidth="1"/>
    <col min="4606" max="4606" width="42.42578125" style="25" customWidth="1"/>
    <col min="4607" max="4607" width="19.7109375" style="25" customWidth="1"/>
    <col min="4608" max="4608" width="20" style="25" customWidth="1"/>
    <col min="4609" max="4609" width="19.140625" style="25" customWidth="1"/>
    <col min="4610" max="4610" width="12.7109375" style="25" customWidth="1"/>
    <col min="4611" max="4857" width="7.85546875" style="25"/>
    <col min="4858" max="4858" width="12.42578125" style="25" customWidth="1"/>
    <col min="4859" max="4859" width="11.85546875" style="25" customWidth="1"/>
    <col min="4860" max="4860" width="13.7109375" style="25" customWidth="1"/>
    <col min="4861" max="4861" width="47.5703125" style="25" customWidth="1"/>
    <col min="4862" max="4862" width="42.42578125" style="25" customWidth="1"/>
    <col min="4863" max="4863" width="19.7109375" style="25" customWidth="1"/>
    <col min="4864" max="4864" width="20" style="25" customWidth="1"/>
    <col min="4865" max="4865" width="19.140625" style="25" customWidth="1"/>
    <col min="4866" max="4866" width="12.7109375" style="25" customWidth="1"/>
    <col min="4867" max="5113" width="7.85546875" style="25"/>
    <col min="5114" max="5114" width="12.42578125" style="25" customWidth="1"/>
    <col min="5115" max="5115" width="11.85546875" style="25" customWidth="1"/>
    <col min="5116" max="5116" width="13.7109375" style="25" customWidth="1"/>
    <col min="5117" max="5117" width="47.5703125" style="25" customWidth="1"/>
    <col min="5118" max="5118" width="42.42578125" style="25" customWidth="1"/>
    <col min="5119" max="5119" width="19.7109375" style="25" customWidth="1"/>
    <col min="5120" max="5120" width="20" style="25" customWidth="1"/>
    <col min="5121" max="5121" width="19.140625" style="25" customWidth="1"/>
    <col min="5122" max="5122" width="12.7109375" style="25" customWidth="1"/>
    <col min="5123" max="5369" width="7.85546875" style="25"/>
    <col min="5370" max="5370" width="12.42578125" style="25" customWidth="1"/>
    <col min="5371" max="5371" width="11.85546875" style="25" customWidth="1"/>
    <col min="5372" max="5372" width="13.7109375" style="25" customWidth="1"/>
    <col min="5373" max="5373" width="47.5703125" style="25" customWidth="1"/>
    <col min="5374" max="5374" width="42.42578125" style="25" customWidth="1"/>
    <col min="5375" max="5375" width="19.7109375" style="25" customWidth="1"/>
    <col min="5376" max="5376" width="20" style="25" customWidth="1"/>
    <col min="5377" max="5377" width="19.140625" style="25" customWidth="1"/>
    <col min="5378" max="5378" width="12.7109375" style="25" customWidth="1"/>
    <col min="5379" max="5625" width="7.85546875" style="25"/>
    <col min="5626" max="5626" width="12.42578125" style="25" customWidth="1"/>
    <col min="5627" max="5627" width="11.85546875" style="25" customWidth="1"/>
    <col min="5628" max="5628" width="13.7109375" style="25" customWidth="1"/>
    <col min="5629" max="5629" width="47.5703125" style="25" customWidth="1"/>
    <col min="5630" max="5630" width="42.42578125" style="25" customWidth="1"/>
    <col min="5631" max="5631" width="19.7109375" style="25" customWidth="1"/>
    <col min="5632" max="5632" width="20" style="25" customWidth="1"/>
    <col min="5633" max="5633" width="19.140625" style="25" customWidth="1"/>
    <col min="5634" max="5634" width="12.7109375" style="25" customWidth="1"/>
    <col min="5635" max="5881" width="7.85546875" style="25"/>
    <col min="5882" max="5882" width="12.42578125" style="25" customWidth="1"/>
    <col min="5883" max="5883" width="11.85546875" style="25" customWidth="1"/>
    <col min="5884" max="5884" width="13.7109375" style="25" customWidth="1"/>
    <col min="5885" max="5885" width="47.5703125" style="25" customWidth="1"/>
    <col min="5886" max="5886" width="42.42578125" style="25" customWidth="1"/>
    <col min="5887" max="5887" width="19.7109375" style="25" customWidth="1"/>
    <col min="5888" max="5888" width="20" style="25" customWidth="1"/>
    <col min="5889" max="5889" width="19.140625" style="25" customWidth="1"/>
    <col min="5890" max="5890" width="12.7109375" style="25" customWidth="1"/>
    <col min="5891" max="6137" width="7.85546875" style="25"/>
    <col min="6138" max="6138" width="12.42578125" style="25" customWidth="1"/>
    <col min="6139" max="6139" width="11.85546875" style="25" customWidth="1"/>
    <col min="6140" max="6140" width="13.7109375" style="25" customWidth="1"/>
    <col min="6141" max="6141" width="47.5703125" style="25" customWidth="1"/>
    <col min="6142" max="6142" width="42.42578125" style="25" customWidth="1"/>
    <col min="6143" max="6143" width="19.7109375" style="25" customWidth="1"/>
    <col min="6144" max="6144" width="20" style="25" customWidth="1"/>
    <col min="6145" max="6145" width="19.140625" style="25" customWidth="1"/>
    <col min="6146" max="6146" width="12.7109375" style="25" customWidth="1"/>
    <col min="6147" max="6393" width="7.85546875" style="25"/>
    <col min="6394" max="6394" width="12.42578125" style="25" customWidth="1"/>
    <col min="6395" max="6395" width="11.85546875" style="25" customWidth="1"/>
    <col min="6396" max="6396" width="13.7109375" style="25" customWidth="1"/>
    <col min="6397" max="6397" width="47.5703125" style="25" customWidth="1"/>
    <col min="6398" max="6398" width="42.42578125" style="25" customWidth="1"/>
    <col min="6399" max="6399" width="19.7109375" style="25" customWidth="1"/>
    <col min="6400" max="6400" width="20" style="25" customWidth="1"/>
    <col min="6401" max="6401" width="19.140625" style="25" customWidth="1"/>
    <col min="6402" max="6402" width="12.7109375" style="25" customWidth="1"/>
    <col min="6403" max="6649" width="7.85546875" style="25"/>
    <col min="6650" max="6650" width="12.42578125" style="25" customWidth="1"/>
    <col min="6651" max="6651" width="11.85546875" style="25" customWidth="1"/>
    <col min="6652" max="6652" width="13.7109375" style="25" customWidth="1"/>
    <col min="6653" max="6653" width="47.5703125" style="25" customWidth="1"/>
    <col min="6654" max="6654" width="42.42578125" style="25" customWidth="1"/>
    <col min="6655" max="6655" width="19.7109375" style="25" customWidth="1"/>
    <col min="6656" max="6656" width="20" style="25" customWidth="1"/>
    <col min="6657" max="6657" width="19.140625" style="25" customWidth="1"/>
    <col min="6658" max="6658" width="12.7109375" style="25" customWidth="1"/>
    <col min="6659" max="6905" width="7.85546875" style="25"/>
    <col min="6906" max="6906" width="12.42578125" style="25" customWidth="1"/>
    <col min="6907" max="6907" width="11.85546875" style="25" customWidth="1"/>
    <col min="6908" max="6908" width="13.7109375" style="25" customWidth="1"/>
    <col min="6909" max="6909" width="47.5703125" style="25" customWidth="1"/>
    <col min="6910" max="6910" width="42.42578125" style="25" customWidth="1"/>
    <col min="6911" max="6911" width="19.7109375" style="25" customWidth="1"/>
    <col min="6912" max="6912" width="20" style="25" customWidth="1"/>
    <col min="6913" max="6913" width="19.140625" style="25" customWidth="1"/>
    <col min="6914" max="6914" width="12.7109375" style="25" customWidth="1"/>
    <col min="6915" max="7161" width="7.85546875" style="25"/>
    <col min="7162" max="7162" width="12.42578125" style="25" customWidth="1"/>
    <col min="7163" max="7163" width="11.85546875" style="25" customWidth="1"/>
    <col min="7164" max="7164" width="13.7109375" style="25" customWidth="1"/>
    <col min="7165" max="7165" width="47.5703125" style="25" customWidth="1"/>
    <col min="7166" max="7166" width="42.42578125" style="25" customWidth="1"/>
    <col min="7167" max="7167" width="19.7109375" style="25" customWidth="1"/>
    <col min="7168" max="7168" width="20" style="25" customWidth="1"/>
    <col min="7169" max="7169" width="19.140625" style="25" customWidth="1"/>
    <col min="7170" max="7170" width="12.7109375" style="25" customWidth="1"/>
    <col min="7171" max="7417" width="7.85546875" style="25"/>
    <col min="7418" max="7418" width="12.42578125" style="25" customWidth="1"/>
    <col min="7419" max="7419" width="11.85546875" style="25" customWidth="1"/>
    <col min="7420" max="7420" width="13.7109375" style="25" customWidth="1"/>
    <col min="7421" max="7421" width="47.5703125" style="25" customWidth="1"/>
    <col min="7422" max="7422" width="42.42578125" style="25" customWidth="1"/>
    <col min="7423" max="7423" width="19.7109375" style="25" customWidth="1"/>
    <col min="7424" max="7424" width="20" style="25" customWidth="1"/>
    <col min="7425" max="7425" width="19.140625" style="25" customWidth="1"/>
    <col min="7426" max="7426" width="12.7109375" style="25" customWidth="1"/>
    <col min="7427" max="7673" width="7.85546875" style="25"/>
    <col min="7674" max="7674" width="12.42578125" style="25" customWidth="1"/>
    <col min="7675" max="7675" width="11.85546875" style="25" customWidth="1"/>
    <col min="7676" max="7676" width="13.7109375" style="25" customWidth="1"/>
    <col min="7677" max="7677" width="47.5703125" style="25" customWidth="1"/>
    <col min="7678" max="7678" width="42.42578125" style="25" customWidth="1"/>
    <col min="7679" max="7679" width="19.7109375" style="25" customWidth="1"/>
    <col min="7680" max="7680" width="20" style="25" customWidth="1"/>
    <col min="7681" max="7681" width="19.140625" style="25" customWidth="1"/>
    <col min="7682" max="7682" width="12.7109375" style="25" customWidth="1"/>
    <col min="7683" max="7929" width="7.85546875" style="25"/>
    <col min="7930" max="7930" width="12.42578125" style="25" customWidth="1"/>
    <col min="7931" max="7931" width="11.85546875" style="25" customWidth="1"/>
    <col min="7932" max="7932" width="13.7109375" style="25" customWidth="1"/>
    <col min="7933" max="7933" width="47.5703125" style="25" customWidth="1"/>
    <col min="7934" max="7934" width="42.42578125" style="25" customWidth="1"/>
    <col min="7935" max="7935" width="19.7109375" style="25" customWidth="1"/>
    <col min="7936" max="7936" width="20" style="25" customWidth="1"/>
    <col min="7937" max="7937" width="19.140625" style="25" customWidth="1"/>
    <col min="7938" max="7938" width="12.7109375" style="25" customWidth="1"/>
    <col min="7939" max="8185" width="7.85546875" style="25"/>
    <col min="8186" max="8186" width="12.42578125" style="25" customWidth="1"/>
    <col min="8187" max="8187" width="11.85546875" style="25" customWidth="1"/>
    <col min="8188" max="8188" width="13.7109375" style="25" customWidth="1"/>
    <col min="8189" max="8189" width="47.5703125" style="25" customWidth="1"/>
    <col min="8190" max="8190" width="42.42578125" style="25" customWidth="1"/>
    <col min="8191" max="8191" width="19.7109375" style="25" customWidth="1"/>
    <col min="8192" max="8192" width="20" style="25" customWidth="1"/>
    <col min="8193" max="8193" width="19.140625" style="25" customWidth="1"/>
    <col min="8194" max="8194" width="12.7109375" style="25" customWidth="1"/>
    <col min="8195" max="8441" width="7.85546875" style="25"/>
    <col min="8442" max="8442" width="12.42578125" style="25" customWidth="1"/>
    <col min="8443" max="8443" width="11.85546875" style="25" customWidth="1"/>
    <col min="8444" max="8444" width="13.7109375" style="25" customWidth="1"/>
    <col min="8445" max="8445" width="47.5703125" style="25" customWidth="1"/>
    <col min="8446" max="8446" width="42.42578125" style="25" customWidth="1"/>
    <col min="8447" max="8447" width="19.7109375" style="25" customWidth="1"/>
    <col min="8448" max="8448" width="20" style="25" customWidth="1"/>
    <col min="8449" max="8449" width="19.140625" style="25" customWidth="1"/>
    <col min="8450" max="8450" width="12.7109375" style="25" customWidth="1"/>
    <col min="8451" max="8697" width="7.85546875" style="25"/>
    <col min="8698" max="8698" width="12.42578125" style="25" customWidth="1"/>
    <col min="8699" max="8699" width="11.85546875" style="25" customWidth="1"/>
    <col min="8700" max="8700" width="13.7109375" style="25" customWidth="1"/>
    <col min="8701" max="8701" width="47.5703125" style="25" customWidth="1"/>
    <col min="8702" max="8702" width="42.42578125" style="25" customWidth="1"/>
    <col min="8703" max="8703" width="19.7109375" style="25" customWidth="1"/>
    <col min="8704" max="8704" width="20" style="25" customWidth="1"/>
    <col min="8705" max="8705" width="19.140625" style="25" customWidth="1"/>
    <col min="8706" max="8706" width="12.7109375" style="25" customWidth="1"/>
    <col min="8707" max="8953" width="7.85546875" style="25"/>
    <col min="8954" max="8954" width="12.42578125" style="25" customWidth="1"/>
    <col min="8955" max="8955" width="11.85546875" style="25" customWidth="1"/>
    <col min="8956" max="8956" width="13.7109375" style="25" customWidth="1"/>
    <col min="8957" max="8957" width="47.5703125" style="25" customWidth="1"/>
    <col min="8958" max="8958" width="42.42578125" style="25" customWidth="1"/>
    <col min="8959" max="8959" width="19.7109375" style="25" customWidth="1"/>
    <col min="8960" max="8960" width="20" style="25" customWidth="1"/>
    <col min="8961" max="8961" width="19.140625" style="25" customWidth="1"/>
    <col min="8962" max="8962" width="12.7109375" style="25" customWidth="1"/>
    <col min="8963" max="9209" width="7.85546875" style="25"/>
    <col min="9210" max="9210" width="12.42578125" style="25" customWidth="1"/>
    <col min="9211" max="9211" width="11.85546875" style="25" customWidth="1"/>
    <col min="9212" max="9212" width="13.7109375" style="25" customWidth="1"/>
    <col min="9213" max="9213" width="47.5703125" style="25" customWidth="1"/>
    <col min="9214" max="9214" width="42.42578125" style="25" customWidth="1"/>
    <col min="9215" max="9215" width="19.7109375" style="25" customWidth="1"/>
    <col min="9216" max="9216" width="20" style="25" customWidth="1"/>
    <col min="9217" max="9217" width="19.140625" style="25" customWidth="1"/>
    <col min="9218" max="9218" width="12.7109375" style="25" customWidth="1"/>
    <col min="9219" max="9465" width="7.85546875" style="25"/>
    <col min="9466" max="9466" width="12.42578125" style="25" customWidth="1"/>
    <col min="9467" max="9467" width="11.85546875" style="25" customWidth="1"/>
    <col min="9468" max="9468" width="13.7109375" style="25" customWidth="1"/>
    <col min="9469" max="9469" width="47.5703125" style="25" customWidth="1"/>
    <col min="9470" max="9470" width="42.42578125" style="25" customWidth="1"/>
    <col min="9471" max="9471" width="19.7109375" style="25" customWidth="1"/>
    <col min="9472" max="9472" width="20" style="25" customWidth="1"/>
    <col min="9473" max="9473" width="19.140625" style="25" customWidth="1"/>
    <col min="9474" max="9474" width="12.7109375" style="25" customWidth="1"/>
    <col min="9475" max="9721" width="7.85546875" style="25"/>
    <col min="9722" max="9722" width="12.42578125" style="25" customWidth="1"/>
    <col min="9723" max="9723" width="11.85546875" style="25" customWidth="1"/>
    <col min="9724" max="9724" width="13.7109375" style="25" customWidth="1"/>
    <col min="9725" max="9725" width="47.5703125" style="25" customWidth="1"/>
    <col min="9726" max="9726" width="42.42578125" style="25" customWidth="1"/>
    <col min="9727" max="9727" width="19.7109375" style="25" customWidth="1"/>
    <col min="9728" max="9728" width="20" style="25" customWidth="1"/>
    <col min="9729" max="9729" width="19.140625" style="25" customWidth="1"/>
    <col min="9730" max="9730" width="12.7109375" style="25" customWidth="1"/>
    <col min="9731" max="9977" width="7.85546875" style="25"/>
    <col min="9978" max="9978" width="12.42578125" style="25" customWidth="1"/>
    <col min="9979" max="9979" width="11.85546875" style="25" customWidth="1"/>
    <col min="9980" max="9980" width="13.7109375" style="25" customWidth="1"/>
    <col min="9981" max="9981" width="47.5703125" style="25" customWidth="1"/>
    <col min="9982" max="9982" width="42.42578125" style="25" customWidth="1"/>
    <col min="9983" max="9983" width="19.7109375" style="25" customWidth="1"/>
    <col min="9984" max="9984" width="20" style="25" customWidth="1"/>
    <col min="9985" max="9985" width="19.140625" style="25" customWidth="1"/>
    <col min="9986" max="9986" width="12.7109375" style="25" customWidth="1"/>
    <col min="9987" max="10233" width="7.85546875" style="25"/>
    <col min="10234" max="10234" width="12.42578125" style="25" customWidth="1"/>
    <col min="10235" max="10235" width="11.85546875" style="25" customWidth="1"/>
    <col min="10236" max="10236" width="13.7109375" style="25" customWidth="1"/>
    <col min="10237" max="10237" width="47.5703125" style="25" customWidth="1"/>
    <col min="10238" max="10238" width="42.42578125" style="25" customWidth="1"/>
    <col min="10239" max="10239" width="19.7109375" style="25" customWidth="1"/>
    <col min="10240" max="10240" width="20" style="25" customWidth="1"/>
    <col min="10241" max="10241" width="19.140625" style="25" customWidth="1"/>
    <col min="10242" max="10242" width="12.7109375" style="25" customWidth="1"/>
    <col min="10243" max="10489" width="7.85546875" style="25"/>
    <col min="10490" max="10490" width="12.42578125" style="25" customWidth="1"/>
    <col min="10491" max="10491" width="11.85546875" style="25" customWidth="1"/>
    <col min="10492" max="10492" width="13.7109375" style="25" customWidth="1"/>
    <col min="10493" max="10493" width="47.5703125" style="25" customWidth="1"/>
    <col min="10494" max="10494" width="42.42578125" style="25" customWidth="1"/>
    <col min="10495" max="10495" width="19.7109375" style="25" customWidth="1"/>
    <col min="10496" max="10496" width="20" style="25" customWidth="1"/>
    <col min="10497" max="10497" width="19.140625" style="25" customWidth="1"/>
    <col min="10498" max="10498" width="12.7109375" style="25" customWidth="1"/>
    <col min="10499" max="10745" width="7.85546875" style="25"/>
    <col min="10746" max="10746" width="12.42578125" style="25" customWidth="1"/>
    <col min="10747" max="10747" width="11.85546875" style="25" customWidth="1"/>
    <col min="10748" max="10748" width="13.7109375" style="25" customWidth="1"/>
    <col min="10749" max="10749" width="47.5703125" style="25" customWidth="1"/>
    <col min="10750" max="10750" width="42.42578125" style="25" customWidth="1"/>
    <col min="10751" max="10751" width="19.7109375" style="25" customWidth="1"/>
    <col min="10752" max="10752" width="20" style="25" customWidth="1"/>
    <col min="10753" max="10753" width="19.140625" style="25" customWidth="1"/>
    <col min="10754" max="10754" width="12.7109375" style="25" customWidth="1"/>
    <col min="10755" max="11001" width="7.85546875" style="25"/>
    <col min="11002" max="11002" width="12.42578125" style="25" customWidth="1"/>
    <col min="11003" max="11003" width="11.85546875" style="25" customWidth="1"/>
    <col min="11004" max="11004" width="13.7109375" style="25" customWidth="1"/>
    <col min="11005" max="11005" width="47.5703125" style="25" customWidth="1"/>
    <col min="11006" max="11006" width="42.42578125" style="25" customWidth="1"/>
    <col min="11007" max="11007" width="19.7109375" style="25" customWidth="1"/>
    <col min="11008" max="11008" width="20" style="25" customWidth="1"/>
    <col min="11009" max="11009" width="19.140625" style="25" customWidth="1"/>
    <col min="11010" max="11010" width="12.7109375" style="25" customWidth="1"/>
    <col min="11011" max="11257" width="7.85546875" style="25"/>
    <col min="11258" max="11258" width="12.42578125" style="25" customWidth="1"/>
    <col min="11259" max="11259" width="11.85546875" style="25" customWidth="1"/>
    <col min="11260" max="11260" width="13.7109375" style="25" customWidth="1"/>
    <col min="11261" max="11261" width="47.5703125" style="25" customWidth="1"/>
    <col min="11262" max="11262" width="42.42578125" style="25" customWidth="1"/>
    <col min="11263" max="11263" width="19.7109375" style="25" customWidth="1"/>
    <col min="11264" max="11264" width="20" style="25" customWidth="1"/>
    <col min="11265" max="11265" width="19.140625" style="25" customWidth="1"/>
    <col min="11266" max="11266" width="12.7109375" style="25" customWidth="1"/>
    <col min="11267" max="11513" width="7.85546875" style="25"/>
    <col min="11514" max="11514" width="12.42578125" style="25" customWidth="1"/>
    <col min="11515" max="11515" width="11.85546875" style="25" customWidth="1"/>
    <col min="11516" max="11516" width="13.7109375" style="25" customWidth="1"/>
    <col min="11517" max="11517" width="47.5703125" style="25" customWidth="1"/>
    <col min="11518" max="11518" width="42.42578125" style="25" customWidth="1"/>
    <col min="11519" max="11519" width="19.7109375" style="25" customWidth="1"/>
    <col min="11520" max="11520" width="20" style="25" customWidth="1"/>
    <col min="11521" max="11521" width="19.140625" style="25" customWidth="1"/>
    <col min="11522" max="11522" width="12.7109375" style="25" customWidth="1"/>
    <col min="11523" max="11769" width="7.85546875" style="25"/>
    <col min="11770" max="11770" width="12.42578125" style="25" customWidth="1"/>
    <col min="11771" max="11771" width="11.85546875" style="25" customWidth="1"/>
    <col min="11772" max="11772" width="13.7109375" style="25" customWidth="1"/>
    <col min="11773" max="11773" width="47.5703125" style="25" customWidth="1"/>
    <col min="11774" max="11774" width="42.42578125" style="25" customWidth="1"/>
    <col min="11775" max="11775" width="19.7109375" style="25" customWidth="1"/>
    <col min="11776" max="11776" width="20" style="25" customWidth="1"/>
    <col min="11777" max="11777" width="19.140625" style="25" customWidth="1"/>
    <col min="11778" max="11778" width="12.7109375" style="25" customWidth="1"/>
    <col min="11779" max="12025" width="7.85546875" style="25"/>
    <col min="12026" max="12026" width="12.42578125" style="25" customWidth="1"/>
    <col min="12027" max="12027" width="11.85546875" style="25" customWidth="1"/>
    <col min="12028" max="12028" width="13.7109375" style="25" customWidth="1"/>
    <col min="12029" max="12029" width="47.5703125" style="25" customWidth="1"/>
    <col min="12030" max="12030" width="42.42578125" style="25" customWidth="1"/>
    <col min="12031" max="12031" width="19.7109375" style="25" customWidth="1"/>
    <col min="12032" max="12032" width="20" style="25" customWidth="1"/>
    <col min="12033" max="12033" width="19.140625" style="25" customWidth="1"/>
    <col min="12034" max="12034" width="12.7109375" style="25" customWidth="1"/>
    <col min="12035" max="12281" width="7.85546875" style="25"/>
    <col min="12282" max="12282" width="12.42578125" style="25" customWidth="1"/>
    <col min="12283" max="12283" width="11.85546875" style="25" customWidth="1"/>
    <col min="12284" max="12284" width="13.7109375" style="25" customWidth="1"/>
    <col min="12285" max="12285" width="47.5703125" style="25" customWidth="1"/>
    <col min="12286" max="12286" width="42.42578125" style="25" customWidth="1"/>
    <col min="12287" max="12287" width="19.7109375" style="25" customWidth="1"/>
    <col min="12288" max="12288" width="20" style="25" customWidth="1"/>
    <col min="12289" max="12289" width="19.140625" style="25" customWidth="1"/>
    <col min="12290" max="12290" width="12.7109375" style="25" customWidth="1"/>
    <col min="12291" max="12537" width="7.85546875" style="25"/>
    <col min="12538" max="12538" width="12.42578125" style="25" customWidth="1"/>
    <col min="12539" max="12539" width="11.85546875" style="25" customWidth="1"/>
    <col min="12540" max="12540" width="13.7109375" style="25" customWidth="1"/>
    <col min="12541" max="12541" width="47.5703125" style="25" customWidth="1"/>
    <col min="12542" max="12542" width="42.42578125" style="25" customWidth="1"/>
    <col min="12543" max="12543" width="19.7109375" style="25" customWidth="1"/>
    <col min="12544" max="12544" width="20" style="25" customWidth="1"/>
    <col min="12545" max="12545" width="19.140625" style="25" customWidth="1"/>
    <col min="12546" max="12546" width="12.7109375" style="25" customWidth="1"/>
    <col min="12547" max="12793" width="7.85546875" style="25"/>
    <col min="12794" max="12794" width="12.42578125" style="25" customWidth="1"/>
    <col min="12795" max="12795" width="11.85546875" style="25" customWidth="1"/>
    <col min="12796" max="12796" width="13.7109375" style="25" customWidth="1"/>
    <col min="12797" max="12797" width="47.5703125" style="25" customWidth="1"/>
    <col min="12798" max="12798" width="42.42578125" style="25" customWidth="1"/>
    <col min="12799" max="12799" width="19.7109375" style="25" customWidth="1"/>
    <col min="12800" max="12800" width="20" style="25" customWidth="1"/>
    <col min="12801" max="12801" width="19.140625" style="25" customWidth="1"/>
    <col min="12802" max="12802" width="12.7109375" style="25" customWidth="1"/>
    <col min="12803" max="13049" width="7.85546875" style="25"/>
    <col min="13050" max="13050" width="12.42578125" style="25" customWidth="1"/>
    <col min="13051" max="13051" width="11.85546875" style="25" customWidth="1"/>
    <col min="13052" max="13052" width="13.7109375" style="25" customWidth="1"/>
    <col min="13053" max="13053" width="47.5703125" style="25" customWidth="1"/>
    <col min="13054" max="13054" width="42.42578125" style="25" customWidth="1"/>
    <col min="13055" max="13055" width="19.7109375" style="25" customWidth="1"/>
    <col min="13056" max="13056" width="20" style="25" customWidth="1"/>
    <col min="13057" max="13057" width="19.140625" style="25" customWidth="1"/>
    <col min="13058" max="13058" width="12.7109375" style="25" customWidth="1"/>
    <col min="13059" max="13305" width="7.85546875" style="25"/>
    <col min="13306" max="13306" width="12.42578125" style="25" customWidth="1"/>
    <col min="13307" max="13307" width="11.85546875" style="25" customWidth="1"/>
    <col min="13308" max="13308" width="13.7109375" style="25" customWidth="1"/>
    <col min="13309" max="13309" width="47.5703125" style="25" customWidth="1"/>
    <col min="13310" max="13310" width="42.42578125" style="25" customWidth="1"/>
    <col min="13311" max="13311" width="19.7109375" style="25" customWidth="1"/>
    <col min="13312" max="13312" width="20" style="25" customWidth="1"/>
    <col min="13313" max="13313" width="19.140625" style="25" customWidth="1"/>
    <col min="13314" max="13314" width="12.7109375" style="25" customWidth="1"/>
    <col min="13315" max="13561" width="7.85546875" style="25"/>
    <col min="13562" max="13562" width="12.42578125" style="25" customWidth="1"/>
    <col min="13563" max="13563" width="11.85546875" style="25" customWidth="1"/>
    <col min="13564" max="13564" width="13.7109375" style="25" customWidth="1"/>
    <col min="13565" max="13565" width="47.5703125" style="25" customWidth="1"/>
    <col min="13566" max="13566" width="42.42578125" style="25" customWidth="1"/>
    <col min="13567" max="13567" width="19.7109375" style="25" customWidth="1"/>
    <col min="13568" max="13568" width="20" style="25" customWidth="1"/>
    <col min="13569" max="13569" width="19.140625" style="25" customWidth="1"/>
    <col min="13570" max="13570" width="12.7109375" style="25" customWidth="1"/>
    <col min="13571" max="13817" width="7.85546875" style="25"/>
    <col min="13818" max="13818" width="12.42578125" style="25" customWidth="1"/>
    <col min="13819" max="13819" width="11.85546875" style="25" customWidth="1"/>
    <col min="13820" max="13820" width="13.7109375" style="25" customWidth="1"/>
    <col min="13821" max="13821" width="47.5703125" style="25" customWidth="1"/>
    <col min="13822" max="13822" width="42.42578125" style="25" customWidth="1"/>
    <col min="13823" max="13823" width="19.7109375" style="25" customWidth="1"/>
    <col min="13824" max="13824" width="20" style="25" customWidth="1"/>
    <col min="13825" max="13825" width="19.140625" style="25" customWidth="1"/>
    <col min="13826" max="13826" width="12.7109375" style="25" customWidth="1"/>
    <col min="13827" max="14073" width="7.85546875" style="25"/>
    <col min="14074" max="14074" width="12.42578125" style="25" customWidth="1"/>
    <col min="14075" max="14075" width="11.85546875" style="25" customWidth="1"/>
    <col min="14076" max="14076" width="13.7109375" style="25" customWidth="1"/>
    <col min="14077" max="14077" width="47.5703125" style="25" customWidth="1"/>
    <col min="14078" max="14078" width="42.42578125" style="25" customWidth="1"/>
    <col min="14079" max="14079" width="19.7109375" style="25" customWidth="1"/>
    <col min="14080" max="14080" width="20" style="25" customWidth="1"/>
    <col min="14081" max="14081" width="19.140625" style="25" customWidth="1"/>
    <col min="14082" max="14082" width="12.7109375" style="25" customWidth="1"/>
    <col min="14083" max="14329" width="7.85546875" style="25"/>
    <col min="14330" max="14330" width="12.42578125" style="25" customWidth="1"/>
    <col min="14331" max="14331" width="11.85546875" style="25" customWidth="1"/>
    <col min="14332" max="14332" width="13.7109375" style="25" customWidth="1"/>
    <col min="14333" max="14333" width="47.5703125" style="25" customWidth="1"/>
    <col min="14334" max="14334" width="42.42578125" style="25" customWidth="1"/>
    <col min="14335" max="14335" width="19.7109375" style="25" customWidth="1"/>
    <col min="14336" max="14336" width="20" style="25" customWidth="1"/>
    <col min="14337" max="14337" width="19.140625" style="25" customWidth="1"/>
    <col min="14338" max="14338" width="12.7109375" style="25" customWidth="1"/>
    <col min="14339" max="14585" width="7.85546875" style="25"/>
    <col min="14586" max="14586" width="12.42578125" style="25" customWidth="1"/>
    <col min="14587" max="14587" width="11.85546875" style="25" customWidth="1"/>
    <col min="14588" max="14588" width="13.7109375" style="25" customWidth="1"/>
    <col min="14589" max="14589" width="47.5703125" style="25" customWidth="1"/>
    <col min="14590" max="14590" width="42.42578125" style="25" customWidth="1"/>
    <col min="14591" max="14591" width="19.7109375" style="25" customWidth="1"/>
    <col min="14592" max="14592" width="20" style="25" customWidth="1"/>
    <col min="14593" max="14593" width="19.140625" style="25" customWidth="1"/>
    <col min="14594" max="14594" width="12.7109375" style="25" customWidth="1"/>
    <col min="14595" max="14841" width="7.85546875" style="25"/>
    <col min="14842" max="14842" width="12.42578125" style="25" customWidth="1"/>
    <col min="14843" max="14843" width="11.85546875" style="25" customWidth="1"/>
    <col min="14844" max="14844" width="13.7109375" style="25" customWidth="1"/>
    <col min="14845" max="14845" width="47.5703125" style="25" customWidth="1"/>
    <col min="14846" max="14846" width="42.42578125" style="25" customWidth="1"/>
    <col min="14847" max="14847" width="19.7109375" style="25" customWidth="1"/>
    <col min="14848" max="14848" width="20" style="25" customWidth="1"/>
    <col min="14849" max="14849" width="19.140625" style="25" customWidth="1"/>
    <col min="14850" max="14850" width="12.7109375" style="25" customWidth="1"/>
    <col min="14851" max="15097" width="7.85546875" style="25"/>
    <col min="15098" max="15098" width="12.42578125" style="25" customWidth="1"/>
    <col min="15099" max="15099" width="11.85546875" style="25" customWidth="1"/>
    <col min="15100" max="15100" width="13.7109375" style="25" customWidth="1"/>
    <col min="15101" max="15101" width="47.5703125" style="25" customWidth="1"/>
    <col min="15102" max="15102" width="42.42578125" style="25" customWidth="1"/>
    <col min="15103" max="15103" width="19.7109375" style="25" customWidth="1"/>
    <col min="15104" max="15104" width="20" style="25" customWidth="1"/>
    <col min="15105" max="15105" width="19.140625" style="25" customWidth="1"/>
    <col min="15106" max="15106" width="12.7109375" style="25" customWidth="1"/>
    <col min="15107" max="15353" width="7.85546875" style="25"/>
    <col min="15354" max="15354" width="12.42578125" style="25" customWidth="1"/>
    <col min="15355" max="15355" width="11.85546875" style="25" customWidth="1"/>
    <col min="15356" max="15356" width="13.7109375" style="25" customWidth="1"/>
    <col min="15357" max="15357" width="47.5703125" style="25" customWidth="1"/>
    <col min="15358" max="15358" width="42.42578125" style="25" customWidth="1"/>
    <col min="15359" max="15359" width="19.7109375" style="25" customWidth="1"/>
    <col min="15360" max="15360" width="20" style="25" customWidth="1"/>
    <col min="15361" max="15361" width="19.140625" style="25" customWidth="1"/>
    <col min="15362" max="15362" width="12.7109375" style="25" customWidth="1"/>
    <col min="15363" max="15609" width="7.85546875" style="25"/>
    <col min="15610" max="15610" width="12.42578125" style="25" customWidth="1"/>
    <col min="15611" max="15611" width="11.85546875" style="25" customWidth="1"/>
    <col min="15612" max="15612" width="13.7109375" style="25" customWidth="1"/>
    <col min="15613" max="15613" width="47.5703125" style="25" customWidth="1"/>
    <col min="15614" max="15614" width="42.42578125" style="25" customWidth="1"/>
    <col min="15615" max="15615" width="19.7109375" style="25" customWidth="1"/>
    <col min="15616" max="15616" width="20" style="25" customWidth="1"/>
    <col min="15617" max="15617" width="19.140625" style="25" customWidth="1"/>
    <col min="15618" max="15618" width="12.7109375" style="25" customWidth="1"/>
    <col min="15619" max="15865" width="7.85546875" style="25"/>
    <col min="15866" max="15866" width="12.42578125" style="25" customWidth="1"/>
    <col min="15867" max="15867" width="11.85546875" style="25" customWidth="1"/>
    <col min="15868" max="15868" width="13.7109375" style="25" customWidth="1"/>
    <col min="15869" max="15869" width="47.5703125" style="25" customWidth="1"/>
    <col min="15870" max="15870" width="42.42578125" style="25" customWidth="1"/>
    <col min="15871" max="15871" width="19.7109375" style="25" customWidth="1"/>
    <col min="15872" max="15872" width="20" style="25" customWidth="1"/>
    <col min="15873" max="15873" width="19.140625" style="25" customWidth="1"/>
    <col min="15874" max="15874" width="12.7109375" style="25" customWidth="1"/>
    <col min="15875" max="16121" width="7.85546875" style="25"/>
    <col min="16122" max="16122" width="12.42578125" style="25" customWidth="1"/>
    <col min="16123" max="16123" width="11.85546875" style="25" customWidth="1"/>
    <col min="16124" max="16124" width="13.7109375" style="25" customWidth="1"/>
    <col min="16125" max="16125" width="47.5703125" style="25" customWidth="1"/>
    <col min="16126" max="16126" width="42.42578125" style="25" customWidth="1"/>
    <col min="16127" max="16127" width="19.7109375" style="25" customWidth="1"/>
    <col min="16128" max="16128" width="20" style="25" customWidth="1"/>
    <col min="16129" max="16129" width="19.140625" style="25" customWidth="1"/>
    <col min="16130" max="16130" width="12.7109375" style="25" customWidth="1"/>
    <col min="16131" max="16384" width="7.85546875" style="25"/>
  </cols>
  <sheetData>
    <row r="1" spans="1:10" ht="17.25" customHeight="1" x14ac:dyDescent="0.25">
      <c r="A1" s="23"/>
      <c r="I1" s="162" t="s">
        <v>92</v>
      </c>
      <c r="J1" s="26"/>
    </row>
    <row r="2" spans="1:10" ht="21.75" customHeight="1" x14ac:dyDescent="0.2">
      <c r="H2" s="27"/>
      <c r="I2" s="226" t="s">
        <v>279</v>
      </c>
      <c r="J2" s="226"/>
    </row>
    <row r="3" spans="1:10" ht="15" customHeight="1" x14ac:dyDescent="0.25">
      <c r="H3" s="27"/>
      <c r="I3" s="175" t="s">
        <v>278</v>
      </c>
      <c r="J3" s="2"/>
    </row>
    <row r="4" spans="1:10" ht="15" customHeight="1" x14ac:dyDescent="0.2">
      <c r="H4" s="27"/>
      <c r="I4" s="28"/>
      <c r="J4" s="28"/>
    </row>
    <row r="5" spans="1:10" ht="20.25" customHeight="1" x14ac:dyDescent="0.2">
      <c r="A5" s="238" t="s">
        <v>235</v>
      </c>
      <c r="B5" s="239"/>
      <c r="C5" s="239"/>
      <c r="D5" s="239"/>
      <c r="E5" s="239"/>
      <c r="F5" s="239"/>
      <c r="G5" s="239"/>
      <c r="H5" s="239"/>
      <c r="I5" s="239"/>
      <c r="J5" s="239"/>
    </row>
    <row r="6" spans="1:10" ht="20.25" customHeight="1" x14ac:dyDescent="0.25">
      <c r="A6" s="224" t="s">
        <v>74</v>
      </c>
      <c r="B6" s="224"/>
      <c r="C6" s="29"/>
      <c r="D6" s="29"/>
      <c r="E6" s="29"/>
      <c r="F6" s="29"/>
      <c r="G6" s="29"/>
      <c r="H6" s="29"/>
      <c r="I6" s="29"/>
      <c r="J6" s="29"/>
    </row>
    <row r="7" spans="1:10" ht="15.75" customHeight="1" x14ac:dyDescent="0.2">
      <c r="A7" s="225" t="s">
        <v>93</v>
      </c>
      <c r="B7" s="225"/>
      <c r="C7" s="29"/>
      <c r="D7" s="29"/>
      <c r="E7" s="29"/>
      <c r="F7" s="29"/>
      <c r="G7" s="29"/>
      <c r="H7" s="29"/>
      <c r="I7" s="29"/>
      <c r="J7" s="29"/>
    </row>
    <row r="8" spans="1:10" ht="11.25" customHeight="1" x14ac:dyDescent="0.3">
      <c r="A8" s="30"/>
      <c r="B8" s="31"/>
      <c r="C8" s="32"/>
      <c r="D8" s="32"/>
      <c r="E8" s="32"/>
      <c r="F8" s="32"/>
      <c r="G8" s="32"/>
      <c r="H8" s="32"/>
      <c r="I8" s="33"/>
      <c r="J8" s="34" t="s">
        <v>1</v>
      </c>
    </row>
    <row r="9" spans="1:10" ht="22.5" customHeight="1" x14ac:dyDescent="0.2">
      <c r="A9" s="240" t="s">
        <v>95</v>
      </c>
      <c r="B9" s="240" t="s">
        <v>96</v>
      </c>
      <c r="C9" s="236" t="s">
        <v>97</v>
      </c>
      <c r="D9" s="236" t="s">
        <v>98</v>
      </c>
      <c r="E9" s="236" t="s">
        <v>99</v>
      </c>
      <c r="F9" s="236" t="s">
        <v>100</v>
      </c>
      <c r="G9" s="236" t="s">
        <v>4</v>
      </c>
      <c r="H9" s="236" t="s">
        <v>5</v>
      </c>
      <c r="I9" s="237" t="s">
        <v>6</v>
      </c>
      <c r="J9" s="237"/>
    </row>
    <row r="10" spans="1:10" ht="100.5" customHeight="1" x14ac:dyDescent="0.2">
      <c r="A10" s="241"/>
      <c r="B10" s="241"/>
      <c r="C10" s="236"/>
      <c r="D10" s="236"/>
      <c r="E10" s="236"/>
      <c r="F10" s="236"/>
      <c r="G10" s="236"/>
      <c r="H10" s="236"/>
      <c r="I10" s="35" t="s">
        <v>7</v>
      </c>
      <c r="J10" s="35" t="s">
        <v>8</v>
      </c>
    </row>
    <row r="11" spans="1:10" s="32" customFormat="1" ht="22.5" customHeight="1" x14ac:dyDescent="0.2">
      <c r="A11" s="36">
        <v>1</v>
      </c>
      <c r="B11" s="35">
        <v>2</v>
      </c>
      <c r="C11" s="35">
        <v>3</v>
      </c>
      <c r="D11" s="35">
        <v>4</v>
      </c>
      <c r="E11" s="35">
        <v>5</v>
      </c>
      <c r="F11" s="35">
        <v>6</v>
      </c>
      <c r="G11" s="35">
        <v>7</v>
      </c>
      <c r="H11" s="35">
        <v>8</v>
      </c>
      <c r="I11" s="35">
        <v>9</v>
      </c>
      <c r="J11" s="35">
        <v>10</v>
      </c>
    </row>
    <row r="12" spans="1:10" s="42" customFormat="1" ht="35.25" customHeight="1" x14ac:dyDescent="0.25">
      <c r="A12" s="37" t="s">
        <v>101</v>
      </c>
      <c r="B12" s="38"/>
      <c r="C12" s="37"/>
      <c r="D12" s="39" t="s">
        <v>102</v>
      </c>
      <c r="E12" s="40"/>
      <c r="F12" s="40"/>
      <c r="G12" s="40"/>
      <c r="H12" s="41"/>
      <c r="I12" s="41"/>
      <c r="J12" s="41"/>
    </row>
    <row r="13" spans="1:10" s="42" customFormat="1" ht="35.25" customHeight="1" x14ac:dyDescent="0.25">
      <c r="A13" s="43" t="s">
        <v>103</v>
      </c>
      <c r="B13" s="44"/>
      <c r="C13" s="43"/>
      <c r="D13" s="39" t="s">
        <v>104</v>
      </c>
      <c r="E13" s="40"/>
      <c r="F13" s="40"/>
      <c r="G13" s="40"/>
      <c r="H13" s="41"/>
      <c r="I13" s="41"/>
      <c r="J13" s="41"/>
    </row>
    <row r="14" spans="1:10" s="31" customFormat="1" ht="63" customHeight="1" x14ac:dyDescent="0.25">
      <c r="A14" s="113" t="s">
        <v>237</v>
      </c>
      <c r="B14" s="113" t="s">
        <v>250</v>
      </c>
      <c r="C14" s="114" t="s">
        <v>251</v>
      </c>
      <c r="D14" s="117" t="s">
        <v>274</v>
      </c>
      <c r="E14" s="179" t="s">
        <v>252</v>
      </c>
      <c r="F14" s="48" t="s">
        <v>253</v>
      </c>
      <c r="G14" s="63">
        <f>H14+I14</f>
        <v>3412196</v>
      </c>
      <c r="H14" s="180">
        <v>0</v>
      </c>
      <c r="I14" s="180">
        <v>3412196</v>
      </c>
      <c r="J14" s="67">
        <f>I14</f>
        <v>3412196</v>
      </c>
    </row>
    <row r="15" spans="1:10" s="31" customFormat="1" ht="47.25" customHeight="1" x14ac:dyDescent="0.25">
      <c r="A15" s="45" t="s">
        <v>105</v>
      </c>
      <c r="B15" s="45" t="s">
        <v>106</v>
      </c>
      <c r="C15" s="46" t="s">
        <v>107</v>
      </c>
      <c r="D15" s="47" t="s">
        <v>108</v>
      </c>
      <c r="E15" s="177" t="s">
        <v>246</v>
      </c>
      <c r="F15" s="48" t="s">
        <v>280</v>
      </c>
      <c r="G15" s="49">
        <f>H15+I15</f>
        <v>60000</v>
      </c>
      <c r="H15" s="50">
        <v>60000</v>
      </c>
      <c r="I15" s="50">
        <v>0</v>
      </c>
      <c r="J15" s="51">
        <v>0</v>
      </c>
    </row>
    <row r="16" spans="1:10" s="31" customFormat="1" ht="45" customHeight="1" x14ac:dyDescent="0.25">
      <c r="A16" s="96" t="s">
        <v>155</v>
      </c>
      <c r="B16" s="96" t="s">
        <v>156</v>
      </c>
      <c r="C16" s="97" t="s">
        <v>157</v>
      </c>
      <c r="D16" s="98" t="s">
        <v>158</v>
      </c>
      <c r="E16" s="177" t="s">
        <v>246</v>
      </c>
      <c r="F16" s="48" t="s">
        <v>280</v>
      </c>
      <c r="G16" s="49">
        <f t="shared" ref="G16" si="0">H16+I16</f>
        <v>30000</v>
      </c>
      <c r="H16" s="50">
        <v>30000</v>
      </c>
      <c r="I16" s="50">
        <v>0</v>
      </c>
      <c r="J16" s="51">
        <v>0</v>
      </c>
    </row>
    <row r="17" spans="1:10" s="31" customFormat="1" ht="71.25" customHeight="1" x14ac:dyDescent="0.25">
      <c r="A17" s="55" t="s">
        <v>109</v>
      </c>
      <c r="B17" s="55">
        <v>3140</v>
      </c>
      <c r="C17" s="56">
        <v>1040</v>
      </c>
      <c r="D17" s="57" t="s">
        <v>110</v>
      </c>
      <c r="E17" s="163" t="s">
        <v>281</v>
      </c>
      <c r="F17" s="81" t="s">
        <v>211</v>
      </c>
      <c r="G17" s="49">
        <f t="shared" ref="G17:G31" si="1">H17+I17</f>
        <v>370000</v>
      </c>
      <c r="H17" s="67">
        <v>370000</v>
      </c>
      <c r="I17" s="51">
        <v>0</v>
      </c>
      <c r="J17" s="51">
        <v>0</v>
      </c>
    </row>
    <row r="18" spans="1:10" s="31" customFormat="1" ht="77.25" customHeight="1" x14ac:dyDescent="0.25">
      <c r="A18" s="86" t="s">
        <v>151</v>
      </c>
      <c r="B18" s="86" t="s">
        <v>152</v>
      </c>
      <c r="C18" s="87" t="s">
        <v>153</v>
      </c>
      <c r="D18" s="88" t="s">
        <v>154</v>
      </c>
      <c r="E18" s="177" t="s">
        <v>246</v>
      </c>
      <c r="F18" s="48" t="s">
        <v>280</v>
      </c>
      <c r="G18" s="49">
        <f t="shared" si="1"/>
        <v>508800</v>
      </c>
      <c r="H18" s="172">
        <v>508800</v>
      </c>
      <c r="I18" s="51">
        <v>0</v>
      </c>
      <c r="J18" s="51">
        <v>0</v>
      </c>
    </row>
    <row r="19" spans="1:10" s="31" customFormat="1" ht="54" customHeight="1" x14ac:dyDescent="0.25">
      <c r="A19" s="89" t="s">
        <v>111</v>
      </c>
      <c r="B19" s="55" t="s">
        <v>112</v>
      </c>
      <c r="C19" s="58" t="s">
        <v>113</v>
      </c>
      <c r="D19" s="59" t="s">
        <v>114</v>
      </c>
      <c r="E19" s="177" t="s">
        <v>246</v>
      </c>
      <c r="F19" s="48" t="s">
        <v>280</v>
      </c>
      <c r="G19" s="49">
        <f t="shared" si="1"/>
        <v>546400</v>
      </c>
      <c r="H19" s="172">
        <v>546400</v>
      </c>
      <c r="I19" s="51">
        <v>0</v>
      </c>
      <c r="J19" s="51">
        <v>0</v>
      </c>
    </row>
    <row r="20" spans="1:10" s="31" customFormat="1" ht="66.75" customHeight="1" x14ac:dyDescent="0.25">
      <c r="A20" s="89" t="s">
        <v>111</v>
      </c>
      <c r="B20" s="55" t="s">
        <v>112</v>
      </c>
      <c r="C20" s="58" t="s">
        <v>113</v>
      </c>
      <c r="D20" s="59" t="s">
        <v>114</v>
      </c>
      <c r="E20" s="176" t="s">
        <v>245</v>
      </c>
      <c r="F20" s="81" t="s">
        <v>209</v>
      </c>
      <c r="G20" s="49">
        <f t="shared" si="1"/>
        <v>2832000</v>
      </c>
      <c r="H20" s="172">
        <v>2832000</v>
      </c>
      <c r="I20" s="51">
        <v>0</v>
      </c>
      <c r="J20" s="51">
        <v>0</v>
      </c>
    </row>
    <row r="21" spans="1:10" s="31" customFormat="1" ht="46.5" customHeight="1" x14ac:dyDescent="0.25">
      <c r="A21" s="90" t="s">
        <v>115</v>
      </c>
      <c r="B21" s="60" t="s">
        <v>116</v>
      </c>
      <c r="C21" s="61" t="s">
        <v>117</v>
      </c>
      <c r="D21" s="62" t="s">
        <v>118</v>
      </c>
      <c r="E21" s="174" t="s">
        <v>236</v>
      </c>
      <c r="F21" s="81" t="s">
        <v>214</v>
      </c>
      <c r="G21" s="63">
        <f t="shared" si="1"/>
        <v>26488650</v>
      </c>
      <c r="H21" s="178">
        <v>26488650</v>
      </c>
      <c r="I21" s="51">
        <v>0</v>
      </c>
      <c r="J21" s="51">
        <f t="shared" ref="J21" si="2">I21</f>
        <v>0</v>
      </c>
    </row>
    <row r="22" spans="1:10" s="31" customFormat="1" ht="46.5" customHeight="1" x14ac:dyDescent="0.25">
      <c r="A22" s="90" t="s">
        <v>115</v>
      </c>
      <c r="B22" s="60" t="s">
        <v>116</v>
      </c>
      <c r="C22" s="61" t="s">
        <v>117</v>
      </c>
      <c r="D22" s="62" t="s">
        <v>118</v>
      </c>
      <c r="E22" s="181" t="s">
        <v>255</v>
      </c>
      <c r="F22" s="163" t="s">
        <v>256</v>
      </c>
      <c r="G22" s="63">
        <f t="shared" si="1"/>
        <v>99000</v>
      </c>
      <c r="H22" s="178">
        <v>99000</v>
      </c>
      <c r="I22" s="51">
        <v>0</v>
      </c>
      <c r="J22" s="51">
        <v>0</v>
      </c>
    </row>
    <row r="23" spans="1:10" s="31" customFormat="1" ht="68.25" customHeight="1" x14ac:dyDescent="0.25">
      <c r="A23" s="113" t="s">
        <v>247</v>
      </c>
      <c r="B23" s="113" t="s">
        <v>248</v>
      </c>
      <c r="C23" s="114" t="s">
        <v>249</v>
      </c>
      <c r="D23" s="117" t="s">
        <v>276</v>
      </c>
      <c r="E23" s="174" t="s">
        <v>236</v>
      </c>
      <c r="F23" s="81" t="s">
        <v>214</v>
      </c>
      <c r="G23" s="63">
        <f t="shared" si="1"/>
        <v>7969214</v>
      </c>
      <c r="H23" s="178">
        <v>0</v>
      </c>
      <c r="I23" s="51">
        <v>7969214</v>
      </c>
      <c r="J23" s="51">
        <v>7969214</v>
      </c>
    </row>
    <row r="24" spans="1:10" s="31" customFormat="1" ht="55.5" customHeight="1" x14ac:dyDescent="0.25">
      <c r="A24" s="91" t="s">
        <v>119</v>
      </c>
      <c r="B24" s="64" t="s">
        <v>120</v>
      </c>
      <c r="C24" s="64" t="s">
        <v>121</v>
      </c>
      <c r="D24" s="65" t="s">
        <v>122</v>
      </c>
      <c r="E24" s="85" t="s">
        <v>238</v>
      </c>
      <c r="F24" s="81" t="s">
        <v>123</v>
      </c>
      <c r="G24" s="49">
        <f t="shared" si="1"/>
        <v>138627</v>
      </c>
      <c r="H24" s="173">
        <v>138627</v>
      </c>
      <c r="I24" s="49">
        <v>0</v>
      </c>
      <c r="J24" s="51">
        <v>0</v>
      </c>
    </row>
    <row r="25" spans="1:10" s="31" customFormat="1" ht="57.75" customHeight="1" x14ac:dyDescent="0.25">
      <c r="A25" s="89" t="s">
        <v>124</v>
      </c>
      <c r="B25" s="55" t="s">
        <v>125</v>
      </c>
      <c r="C25" s="58" t="s">
        <v>121</v>
      </c>
      <c r="D25" s="66" t="s">
        <v>126</v>
      </c>
      <c r="E25" s="164" t="s">
        <v>127</v>
      </c>
      <c r="F25" s="48" t="s">
        <v>128</v>
      </c>
      <c r="G25" s="63">
        <f t="shared" si="1"/>
        <v>5705948</v>
      </c>
      <c r="H25" s="173">
        <v>5705948</v>
      </c>
      <c r="I25" s="49">
        <v>0</v>
      </c>
      <c r="J25" s="51">
        <f>I25</f>
        <v>0</v>
      </c>
    </row>
    <row r="26" spans="1:10" s="31" customFormat="1" ht="106.5" customHeight="1" x14ac:dyDescent="0.25">
      <c r="A26" s="92" t="s">
        <v>129</v>
      </c>
      <c r="B26" s="45" t="s">
        <v>130</v>
      </c>
      <c r="C26" s="46" t="s">
        <v>131</v>
      </c>
      <c r="D26" s="47" t="s">
        <v>132</v>
      </c>
      <c r="E26" s="165" t="s">
        <v>254</v>
      </c>
      <c r="F26" s="48" t="s">
        <v>133</v>
      </c>
      <c r="G26" s="63">
        <f t="shared" si="1"/>
        <v>445000</v>
      </c>
      <c r="H26" s="63">
        <v>445000</v>
      </c>
      <c r="I26" s="49">
        <v>0</v>
      </c>
      <c r="J26" s="51">
        <v>0</v>
      </c>
    </row>
    <row r="27" spans="1:10" s="31" customFormat="1" ht="68.25" customHeight="1" x14ac:dyDescent="0.25">
      <c r="A27" s="91" t="s">
        <v>134</v>
      </c>
      <c r="B27" s="80">
        <v>8130</v>
      </c>
      <c r="C27" s="64" t="s">
        <v>131</v>
      </c>
      <c r="D27" s="115" t="s">
        <v>186</v>
      </c>
      <c r="E27" s="48" t="s">
        <v>135</v>
      </c>
      <c r="F27" s="81" t="s">
        <v>136</v>
      </c>
      <c r="G27" s="49">
        <f t="shared" si="1"/>
        <v>8800031</v>
      </c>
      <c r="H27" s="173">
        <v>8800031</v>
      </c>
      <c r="I27" s="49">
        <v>0</v>
      </c>
      <c r="J27" s="51">
        <v>0</v>
      </c>
    </row>
    <row r="28" spans="1:10" s="31" customFormat="1" ht="70.5" customHeight="1" x14ac:dyDescent="0.25">
      <c r="A28" s="93" t="s">
        <v>137</v>
      </c>
      <c r="B28" s="52" t="s">
        <v>138</v>
      </c>
      <c r="C28" s="53" t="s">
        <v>139</v>
      </c>
      <c r="D28" s="54" t="s">
        <v>140</v>
      </c>
      <c r="E28" s="85" t="s">
        <v>282</v>
      </c>
      <c r="F28" s="81" t="s">
        <v>212</v>
      </c>
      <c r="G28" s="49">
        <f t="shared" si="1"/>
        <v>100000</v>
      </c>
      <c r="H28" s="63">
        <v>100000</v>
      </c>
      <c r="I28" s="49">
        <v>0</v>
      </c>
      <c r="J28" s="51">
        <v>0</v>
      </c>
    </row>
    <row r="29" spans="1:10" s="31" customFormat="1" ht="54.75" customHeight="1" x14ac:dyDescent="0.25">
      <c r="A29" s="93" t="s">
        <v>141</v>
      </c>
      <c r="B29" s="52" t="s">
        <v>142</v>
      </c>
      <c r="C29" s="53" t="s">
        <v>143</v>
      </c>
      <c r="D29" s="117" t="s">
        <v>277</v>
      </c>
      <c r="E29" s="48" t="s">
        <v>144</v>
      </c>
      <c r="F29" s="81" t="s">
        <v>145</v>
      </c>
      <c r="G29" s="63">
        <f t="shared" si="1"/>
        <v>35800</v>
      </c>
      <c r="H29" s="63">
        <v>0</v>
      </c>
      <c r="I29" s="173">
        <v>35800</v>
      </c>
      <c r="J29" s="67">
        <v>0</v>
      </c>
    </row>
    <row r="30" spans="1:10" s="31" customFormat="1" ht="64.5" customHeight="1" x14ac:dyDescent="0.25">
      <c r="A30" s="94" t="s">
        <v>147</v>
      </c>
      <c r="B30" s="76" t="s">
        <v>148</v>
      </c>
      <c r="C30" s="77" t="s">
        <v>149</v>
      </c>
      <c r="D30" s="78" t="s">
        <v>208</v>
      </c>
      <c r="E30" s="79" t="s">
        <v>150</v>
      </c>
      <c r="F30" s="81" t="s">
        <v>213</v>
      </c>
      <c r="G30" s="49">
        <f t="shared" si="1"/>
        <v>428938</v>
      </c>
      <c r="H30" s="63">
        <v>428938</v>
      </c>
      <c r="I30" s="49">
        <v>0</v>
      </c>
      <c r="J30" s="51">
        <v>0</v>
      </c>
    </row>
    <row r="31" spans="1:10" s="31" customFormat="1" ht="54.75" customHeight="1" x14ac:dyDescent="0.25">
      <c r="A31" s="95">
        <v>1616030</v>
      </c>
      <c r="B31" s="82">
        <v>6030</v>
      </c>
      <c r="C31" s="83" t="s">
        <v>117</v>
      </c>
      <c r="D31" s="84" t="s">
        <v>118</v>
      </c>
      <c r="E31" s="174" t="s">
        <v>236</v>
      </c>
      <c r="F31" s="81" t="s">
        <v>214</v>
      </c>
      <c r="G31" s="173">
        <f t="shared" si="1"/>
        <v>2388000</v>
      </c>
      <c r="H31" s="173">
        <v>2388000</v>
      </c>
      <c r="I31" s="63">
        <v>0</v>
      </c>
      <c r="J31" s="67">
        <v>0</v>
      </c>
    </row>
    <row r="32" spans="1:10" ht="24.75" customHeight="1" x14ac:dyDescent="0.25">
      <c r="A32" s="68" t="s">
        <v>84</v>
      </c>
      <c r="B32" s="68" t="s">
        <v>84</v>
      </c>
      <c r="C32" s="68" t="s">
        <v>84</v>
      </c>
      <c r="D32" s="69" t="s">
        <v>146</v>
      </c>
      <c r="E32" s="68" t="s">
        <v>84</v>
      </c>
      <c r="F32" s="68" t="s">
        <v>84</v>
      </c>
      <c r="G32" s="70">
        <f>SUM(G14:G31)</f>
        <v>60358604</v>
      </c>
      <c r="H32" s="70">
        <f>SUM(H14:H31)</f>
        <v>48941394</v>
      </c>
      <c r="I32" s="70">
        <f>SUM(I14:I31)</f>
        <v>11417210</v>
      </c>
      <c r="J32" s="70">
        <f>SUM(J14:J31)</f>
        <v>11381410</v>
      </c>
    </row>
    <row r="33" spans="1:10" ht="17.25" customHeight="1" x14ac:dyDescent="0.25">
      <c r="A33" s="23"/>
      <c r="B33" s="71"/>
      <c r="C33" s="23"/>
      <c r="D33" s="23"/>
      <c r="E33" s="23"/>
      <c r="F33" s="23"/>
      <c r="G33" s="23"/>
      <c r="H33" s="72"/>
      <c r="I33" s="23"/>
      <c r="J33" s="23"/>
    </row>
    <row r="34" spans="1:10" ht="22.5" customHeight="1" x14ac:dyDescent="0.25">
      <c r="A34" s="23"/>
      <c r="B34" s="71"/>
      <c r="C34" s="23"/>
      <c r="D34" s="23"/>
      <c r="E34" s="23"/>
      <c r="F34" s="23"/>
      <c r="G34" s="23"/>
      <c r="H34" s="72"/>
      <c r="I34" s="23"/>
      <c r="J34" s="23"/>
    </row>
    <row r="35" spans="1:10" s="74" customFormat="1" ht="22.5" customHeight="1" x14ac:dyDescent="0.25">
      <c r="A35" s="235" t="s">
        <v>72</v>
      </c>
      <c r="B35" s="235"/>
      <c r="C35" s="235"/>
      <c r="D35" s="235"/>
      <c r="E35" s="73"/>
      <c r="F35" s="22" t="s">
        <v>73</v>
      </c>
      <c r="G35" s="73"/>
      <c r="H35" s="23"/>
      <c r="I35" s="23"/>
      <c r="J35" s="23"/>
    </row>
    <row r="36" spans="1:10" ht="22.5" customHeight="1" x14ac:dyDescent="0.25">
      <c r="A36" s="23"/>
      <c r="B36" s="71"/>
      <c r="C36" s="23"/>
      <c r="D36" s="23"/>
      <c r="E36" s="23"/>
      <c r="F36" s="23"/>
      <c r="G36" s="23"/>
      <c r="H36" s="23"/>
      <c r="I36" s="23"/>
      <c r="J36" s="23"/>
    </row>
    <row r="45" spans="1:10" ht="22.5" customHeight="1" x14ac:dyDescent="0.2">
      <c r="D45" s="75"/>
    </row>
  </sheetData>
  <mergeCells count="14">
    <mergeCell ref="I2:J2"/>
    <mergeCell ref="A35:D35"/>
    <mergeCell ref="H9:H10"/>
    <mergeCell ref="I9:J9"/>
    <mergeCell ref="A5:J5"/>
    <mergeCell ref="A6:B6"/>
    <mergeCell ref="A7:B7"/>
    <mergeCell ref="A9:A10"/>
    <mergeCell ref="B9:B10"/>
    <mergeCell ref="C9:C10"/>
    <mergeCell ref="D9:D10"/>
    <mergeCell ref="E9:E10"/>
    <mergeCell ref="F9:F10"/>
    <mergeCell ref="G9:G10"/>
  </mergeCells>
  <phoneticPr fontId="22" type="noConversion"/>
  <pageMargins left="0.70866141732283472" right="0.51181102362204722" top="0.35433070866141736" bottom="0.43307086614173229" header="0.35433070866141736" footer="0.35433070866141736"/>
  <pageSetup paperSize="9" scale="52" fitToHeight="2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1'!Заголовки_для_печати</vt:lpstr>
      <vt:lpstr>'додаток 3'!Заголовки_для_печати</vt:lpstr>
      <vt:lpstr>'додаток 6'!Заголовки_для_печати</vt:lpstr>
      <vt:lpstr>'додаток 7'!Заголовки_для_печати</vt:lpstr>
      <vt:lpstr>'додаток 6'!Область_печати</vt:lpstr>
      <vt:lpstr>'додаток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2025-12-10T14:00:38Z</cp:lastPrinted>
  <dcterms:created xsi:type="dcterms:W3CDTF">2024-12-12T08:57:32Z</dcterms:created>
  <dcterms:modified xsi:type="dcterms:W3CDTF">2026-01-09T11:42:46Z</dcterms:modified>
</cp:coreProperties>
</file>